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640" activeTab="0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<sst xmlns="http://schemas.openxmlformats.org/spreadsheetml/2006/main" count="159" uniqueCount="89">
  <si>
    <t>Госпошлина</t>
  </si>
  <si>
    <t>Объемы</t>
  </si>
  <si>
    <t>(тыс. рублей)</t>
  </si>
  <si>
    <t xml:space="preserve"> Код   бюджетной классификации Российской Федерации</t>
  </si>
  <si>
    <t>Наименование    доходов</t>
  </si>
  <si>
    <t xml:space="preserve">Сумма </t>
  </si>
  <si>
    <t>Налоговые доходы</t>
  </si>
  <si>
    <t>1 01 00000 00 0000000</t>
  </si>
  <si>
    <t>Налоги на прибыль, доходы ,</t>
  </si>
  <si>
    <t xml:space="preserve"> всего</t>
  </si>
  <si>
    <t xml:space="preserve"> 101 02000 01 0000 110</t>
  </si>
  <si>
    <t>Налог на доходы физических лиц</t>
  </si>
  <si>
    <t> 105 00000 00 0000 000</t>
  </si>
  <si>
    <t xml:space="preserve">Налоги на совокупный доход, </t>
  </si>
  <si>
    <t>всего</t>
  </si>
  <si>
    <t> 105 02000 02 0000 110</t>
  </si>
  <si>
    <t>Единый налог на вмененный доход для отдельных видов деятельности</t>
  </si>
  <si>
    <t xml:space="preserve"> 105 03000 01 0000 110</t>
  </si>
  <si>
    <t>Единый сельскохозяйственный налог</t>
  </si>
  <si>
    <t> 106 00000 00 0000 000</t>
  </si>
  <si>
    <t>Налоги на имущество, всего</t>
  </si>
  <si>
    <t>Налог на имущество физических лиц</t>
  </si>
  <si>
    <t>Земельный налог</t>
  </si>
  <si>
    <t xml:space="preserve"> 108 00000 00 0000 000</t>
  </si>
  <si>
    <t>109 00000 00 0000 000</t>
  </si>
  <si>
    <t>Задолженность и перерасчеты по отмененным налогам, сборам и иным обязательным платежам</t>
  </si>
  <si>
    <t>Неналоговые доходы всего:</t>
  </si>
  <si>
    <t>из них:</t>
  </si>
  <si>
    <t> 111 00000 00 0000 120</t>
  </si>
  <si>
    <t>Доходы от использования имущества, находящегося в государственной и муниципальной собственности</t>
  </si>
  <si>
    <t> 111 05013 10 0000 120</t>
  </si>
  <si>
    <t> 112 00000 00 0000 120</t>
  </si>
  <si>
    <t>Плата при пользовании природными ресурсами</t>
  </si>
  <si>
    <t> 112 01000 01 0000 120</t>
  </si>
  <si>
    <t>Плата за негативное воздействие на окружающую среду</t>
  </si>
  <si>
    <t> 113 00000 00 0000 000</t>
  </si>
  <si>
    <t>Доходы от оказания платных услуг (работ) и компенсации затрат государства.</t>
  </si>
  <si>
    <t> 114 00000 00 0000 000</t>
  </si>
  <si>
    <t>Доходы от продажи материальных и нематериальных активов</t>
  </si>
  <si>
    <t xml:space="preserve"> 114 02033 05 0000 410</t>
  </si>
  <si>
    <t xml:space="preserve">Доходы     от     реализации     иного     имущества,       находящегося в собственности муниципальных районов (за исключением имущества муниципальных бюджетных и автономных 5 учреждений, а также имущества муниципальных унитарных предприятий, в том числе </t>
  </si>
  <si>
    <t> 114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</si>
  <si>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</si>
  <si>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 xml:space="preserve"> 116 00000 05 0000 000</t>
  </si>
  <si>
    <t>Штрафные санкции, возмещение ущерба</t>
  </si>
  <si>
    <t>100 00000 00 0000 000</t>
  </si>
  <si>
    <t>Всего  налоговых и неналоговых доходов</t>
  </si>
  <si>
    <t xml:space="preserve"> 200 00000 00 0000 000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</si>
  <si>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</si>
  <si>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</si>
  <si>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202 03000 00 0000 151</t>
  </si>
  <si>
    <t>Субвенции бюджетам субъектов Российской Федерации и муниципальных образований</t>
  </si>
  <si>
    <t>ВСЕГО ДОХОДЫ</t>
  </si>
  <si>
    <t xml:space="preserve">2014г. </t>
  </si>
  <si>
    <t xml:space="preserve">2015г. 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</si>
  <si>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</si>
  <si>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</si>
  <si>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106 01030 10 0000 110</t>
  </si>
  <si>
    <t>106 06000 10 0000 110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</si>
  <si>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</si>
  <si>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117 00000 10 0000 180</t>
  </si>
  <si>
    <t>Прочие неналоговые доходы бюджетов поселений</t>
  </si>
  <si>
    <t>" О бюджете Ракитненского сельского поселения на 2013 год и плановый период 2014-2015 годов"</t>
  </si>
  <si>
    <t xml:space="preserve"> доходов  бюджета Ракитненского сельского поселения в 2013 году</t>
  </si>
  <si>
    <t>Глава Ракитненского сельского поселения                                                                      О.Д. Замурий</t>
  </si>
  <si>
    <t xml:space="preserve"> доходов Ракитненского сельского поселения на плановый период 2014 - 2015 годов</t>
  </si>
  <si>
    <t>" О бюджете Ракитненского сельского поселения на 2013год                                                        и плановый период 2014 - 2015 годов"</t>
  </si>
  <si>
    <t>202 00000 00 0000 000</t>
  </si>
  <si>
    <t>Безвозмездные поступления от других бюджетов бюджетной системы Российской Федерации</t>
  </si>
  <si>
    <t xml:space="preserve"> 202 01000 00 0000 000</t>
  </si>
  <si>
    <t xml:space="preserve"> 202 01001 00 0000 000</t>
  </si>
  <si>
    <t>Дотации на выравнивание бюджетной обеспеченности</t>
  </si>
  <si>
    <t>202 01001 10 0000 151</t>
  </si>
  <si>
    <t>Дотации бюджетам поселений на выравнивание уровня бюджетной обеспеченности</t>
  </si>
  <si>
    <t>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</si>
  <si>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</si>
  <si>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Приложение 5</t>
  </si>
  <si>
    <t>Приложение 6</t>
  </si>
  <si>
    <t>Иные межбюджетные трансферты</t>
  </si>
  <si>
    <t>Прочие межбюджетные трансферты, передаваемые бюджетам поселений</t>
  </si>
  <si>
    <t>202 04999 10 0000 151</t>
  </si>
  <si>
    <t>Решения муниципального комитета Ракитненское сельского поселения  90 от 21.12.2012г № 90</t>
  </si>
  <si>
    <t xml:space="preserve"> 116 51040 02 0000 000</t>
  </si>
  <si>
    <t>к ршению муниципального комитета Ракитненское сельского поселения  от 12.04.2013г. № 103</t>
  </si>
  <si>
    <t>2 02 00000 00 0000 151</t>
  </si>
  <si>
    <t>Денежные взыскания (штрафы), установленные законодательством РФ  за несоблюдение муниципальных правовых актов зачисляемых в бюджет поселений</t>
  </si>
  <si>
    <t>к решению муниципального комитета Ракитненского сельского поселения                                                  от 21.12. 2012г №90</t>
  </si>
  <si>
    <t>Приложение 4</t>
  </si>
  <si>
    <t>Приложение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</si>
</sst>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58" applyFont="1">
      <alignment/>
      <protection/>
    </xf>
    <xf numFmtId="0" fontId="2" fillId="0" borderId="0" xfId="58" applyNumberFormat="1" applyFont="1" applyFill="1" applyBorder="1" applyAlignment="1" applyProtection="1">
      <alignment horizontal="center"/>
      <protection/>
    </xf>
    <xf numFmtId="0" fontId="6" fillId="0" borderId="0" xfId="52" applyFont="1" applyFill="1" applyAlignment="1">
      <alignment horizontal="right"/>
      <protection/>
    </xf>
    <xf numFmtId="0" fontId="6" fillId="0" borderId="0" xfId="52" applyFont="1" applyFill="1">
      <alignment/>
      <protection/>
    </xf>
    <xf numFmtId="0" fontId="7" fillId="0" borderId="0" xfId="52" applyFont="1" applyFill="1" applyAlignment="1">
      <alignment horizontal="right" vertical="justify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0" fillId="0" borderId="0" xfId="52" applyFont="1" applyAlignment="1">
      <alignment/>
      <protection/>
    </xf>
    <xf numFmtId="0" fontId="8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2" fontId="8" fillId="0" borderId="10" xfId="52" applyNumberFormat="1" applyFont="1" applyBorder="1" applyAlignment="1">
      <alignment horizontal="center" vertical="center" wrapText="1"/>
      <protection/>
    </xf>
    <xf numFmtId="2" fontId="7" fillId="0" borderId="10" xfId="52" applyNumberFormat="1" applyFont="1" applyBorder="1" applyAlignment="1">
      <alignment horizontal="center" vertical="center" wrapText="1"/>
      <protection/>
    </xf>
    <xf numFmtId="0" fontId="11" fillId="0" borderId="10" xfId="52" applyFont="1" applyBorder="1">
      <alignment/>
      <protection/>
    </xf>
    <xf numFmtId="2" fontId="8" fillId="0" borderId="10" xfId="52" applyNumberFormat="1" applyFont="1" applyBorder="1">
      <alignment/>
      <protection/>
    </xf>
    <xf numFmtId="0" fontId="2" fillId="0" borderId="0" xfId="58" applyFont="1" applyAlignment="1">
      <alignment horizontal="right"/>
      <protection/>
    </xf>
    <xf numFmtId="0" fontId="3" fillId="0" borderId="0" xfId="52">
      <alignment/>
      <protection/>
    </xf>
    <xf numFmtId="0" fontId="3" fillId="0" borderId="0" xfId="52" applyAlignment="1">
      <alignment/>
      <protection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2" fontId="8" fillId="0" borderId="11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2" fillId="0" borderId="0" xfId="58" applyFont="1" applyAlignment="1">
      <alignment horizontal="right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right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justify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wrapText="1"/>
      <protection/>
    </xf>
    <xf numFmtId="0" fontId="8" fillId="0" borderId="14" xfId="52" applyFont="1" applyBorder="1" applyAlignment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15" xfId="52" applyFont="1" applyFill="1" applyBorder="1" applyAlignment="1">
      <alignment horizontal="right" vertical="justify"/>
      <protection/>
    </xf>
    <xf numFmtId="0" fontId="2" fillId="0" borderId="0" xfId="58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27.75390625" style="0" customWidth="1"/>
    <col min="2" max="2" width="57.875" style="0" customWidth="1"/>
    <col min="3" max="3" width="18.625" style="0" customWidth="1"/>
  </cols>
  <sheetData>
    <row r="1" spans="2:3" ht="12.75">
      <c r="B1" s="1"/>
      <c r="C1" s="2" t="s">
        <v>88</v>
      </c>
    </row>
    <row r="2" spans="2:3" ht="30.75" customHeight="1">
      <c r="B2" s="36" t="s">
        <v>83</v>
      </c>
      <c r="C2" s="36"/>
    </row>
    <row r="4" spans="2:3" ht="12.75">
      <c r="B4" s="1"/>
      <c r="C4" s="2" t="s">
        <v>76</v>
      </c>
    </row>
    <row r="5" spans="2:3" ht="30.75" customHeight="1">
      <c r="B5" s="36" t="s">
        <v>81</v>
      </c>
      <c r="C5" s="36"/>
    </row>
    <row r="6" spans="2:3" ht="32.25" customHeight="1">
      <c r="B6" s="38" t="s">
        <v>62</v>
      </c>
      <c r="C6" s="38"/>
    </row>
    <row r="8" spans="1:3" ht="18.75">
      <c r="A8" s="39" t="s">
        <v>1</v>
      </c>
      <c r="B8" s="39"/>
      <c r="C8" s="39"/>
    </row>
    <row r="9" spans="1:3" ht="18.75">
      <c r="A9" s="40" t="s">
        <v>63</v>
      </c>
      <c r="B9" s="40"/>
      <c r="C9" s="40"/>
    </row>
    <row r="10" spans="1:3" ht="16.5">
      <c r="A10" s="3"/>
      <c r="B10" s="4"/>
      <c r="C10" s="5" t="s">
        <v>2</v>
      </c>
    </row>
    <row r="11" spans="1:3" ht="12" customHeight="1">
      <c r="A11" s="6"/>
      <c r="B11" s="6"/>
      <c r="C11" s="6"/>
    </row>
    <row r="12" spans="1:3" ht="12.75" hidden="1">
      <c r="A12" s="6"/>
      <c r="B12" s="7"/>
      <c r="C12" s="8"/>
    </row>
    <row r="13" spans="1:3" ht="0.75" customHeight="1" hidden="1">
      <c r="A13" s="6"/>
      <c r="B13" s="9"/>
      <c r="C13" s="6"/>
    </row>
    <row r="14" spans="1:3" ht="12.75">
      <c r="A14" s="6"/>
      <c r="B14" s="6"/>
      <c r="C14" s="6"/>
    </row>
    <row r="15" spans="1:3" ht="44.25" customHeight="1">
      <c r="A15" s="10" t="s">
        <v>3</v>
      </c>
      <c r="B15" s="10" t="s">
        <v>4</v>
      </c>
      <c r="C15" s="10" t="s">
        <v>5</v>
      </c>
    </row>
    <row r="16" spans="1:3" ht="15.75">
      <c r="A16" s="11">
        <v>1</v>
      </c>
      <c r="B16" s="10">
        <v>2</v>
      </c>
      <c r="C16" s="10">
        <v>3</v>
      </c>
    </row>
    <row r="17" spans="1:3" ht="23.25" customHeight="1">
      <c r="A17" s="12"/>
      <c r="B17" s="12" t="s">
        <v>6</v>
      </c>
      <c r="C17" s="12">
        <f>C18+C21+C25+C28+C29</f>
        <v>1476</v>
      </c>
    </row>
    <row r="18" spans="1:3" ht="24" customHeight="1">
      <c r="A18" s="41" t="s">
        <v>7</v>
      </c>
      <c r="B18" s="13" t="s">
        <v>8</v>
      </c>
      <c r="C18" s="41">
        <f>C20</f>
        <v>1140</v>
      </c>
    </row>
    <row r="19" spans="1:3" ht="15.75">
      <c r="A19" s="41"/>
      <c r="B19" s="13" t="s">
        <v>9</v>
      </c>
      <c r="C19" s="41"/>
    </row>
    <row r="20" spans="1:3" ht="20.25" customHeight="1">
      <c r="A20" s="14" t="s">
        <v>10</v>
      </c>
      <c r="B20" s="15" t="s">
        <v>11</v>
      </c>
      <c r="C20" s="14">
        <v>1140</v>
      </c>
    </row>
    <row r="21" spans="1:3" ht="16.5" customHeight="1">
      <c r="A21" s="41" t="s">
        <v>12</v>
      </c>
      <c r="B21" s="13" t="s">
        <v>13</v>
      </c>
      <c r="C21" s="41">
        <f>C23+C24</f>
        <v>1</v>
      </c>
    </row>
    <row r="22" spans="1:3" ht="15" customHeight="1">
      <c r="A22" s="41"/>
      <c r="B22" s="13" t="s">
        <v>14</v>
      </c>
      <c r="C22" s="41"/>
    </row>
    <row r="23" spans="1:3" ht="30.75" customHeight="1" hidden="1">
      <c r="A23" s="14" t="s">
        <v>15</v>
      </c>
      <c r="B23" s="15" t="s">
        <v>16</v>
      </c>
      <c r="C23" s="14"/>
    </row>
    <row r="24" spans="1:3" ht="18" customHeight="1">
      <c r="A24" s="14" t="s">
        <v>17</v>
      </c>
      <c r="B24" s="15" t="s">
        <v>18</v>
      </c>
      <c r="C24" s="14">
        <v>1</v>
      </c>
    </row>
    <row r="25" spans="1:3" ht="17.25" customHeight="1">
      <c r="A25" s="12" t="s">
        <v>19</v>
      </c>
      <c r="B25" s="13" t="s">
        <v>20</v>
      </c>
      <c r="C25" s="12">
        <f>C26+C27</f>
        <v>315</v>
      </c>
    </row>
    <row r="26" spans="1:3" ht="21" customHeight="1">
      <c r="A26" s="14" t="s">
        <v>57</v>
      </c>
      <c r="B26" s="15" t="s">
        <v>21</v>
      </c>
      <c r="C26" s="14">
        <v>69</v>
      </c>
    </row>
    <row r="27" spans="1:3" ht="21" customHeight="1">
      <c r="A27" s="14" t="s">
        <v>58</v>
      </c>
      <c r="B27" s="15" t="s">
        <v>22</v>
      </c>
      <c r="C27" s="14">
        <v>246</v>
      </c>
    </row>
    <row r="28" spans="1:3" ht="17.25" customHeight="1">
      <c r="A28" s="12" t="s">
        <v>23</v>
      </c>
      <c r="B28" s="13" t="s">
        <v>0</v>
      </c>
      <c r="C28" s="12">
        <v>20</v>
      </c>
    </row>
    <row r="29" spans="1:3" ht="0.75" customHeight="1" hidden="1">
      <c r="A29" s="16" t="s">
        <v>24</v>
      </c>
      <c r="B29" s="17" t="s">
        <v>25</v>
      </c>
      <c r="C29" s="16"/>
    </row>
    <row r="30" spans="1:3" ht="16.5" customHeight="1">
      <c r="A30" s="46"/>
      <c r="B30" s="48" t="s">
        <v>26</v>
      </c>
      <c r="C30" s="42">
        <f>C33+C36+C39+C40+C44+C45</f>
        <v>869.37</v>
      </c>
    </row>
    <row r="31" spans="1:3" ht="5.25" customHeight="1">
      <c r="A31" s="47"/>
      <c r="B31" s="49"/>
      <c r="C31" s="43"/>
    </row>
    <row r="32" spans="1:3" ht="18" customHeight="1">
      <c r="A32" s="14"/>
      <c r="B32" s="15" t="s">
        <v>27</v>
      </c>
      <c r="C32" s="14"/>
    </row>
    <row r="33" spans="1:3" ht="31.5">
      <c r="A33" s="12" t="s">
        <v>28</v>
      </c>
      <c r="B33" s="13" t="s">
        <v>29</v>
      </c>
      <c r="C33" s="12">
        <f>C34+C35</f>
        <v>490</v>
      </c>
    </row>
    <row r="34" spans="1:3" ht="93.75" customHeight="1">
      <c r="A34" s="14" t="s">
        <v>30</v>
      </c>
      <c r="B34" s="15" t="s">
        <v>59</v>
      </c>
      <c r="C34" s="14">
        <f>137+60</f>
        <v>197</v>
      </c>
    </row>
    <row r="35" spans="1:3" ht="108.75" customHeight="1">
      <c r="A35" s="14" t="s">
        <v>55</v>
      </c>
      <c r="B35" s="18" t="s">
        <v>56</v>
      </c>
      <c r="C35" s="14">
        <v>293</v>
      </c>
    </row>
    <row r="36" spans="1:3" ht="0.75" customHeight="1">
      <c r="A36" s="12" t="s">
        <v>31</v>
      </c>
      <c r="B36" s="15" t="s">
        <v>32</v>
      </c>
      <c r="C36" s="12">
        <f>C37</f>
        <v>0</v>
      </c>
    </row>
    <row r="37" spans="1:3" ht="12.75" customHeight="1" hidden="1">
      <c r="A37" s="37" t="s">
        <v>33</v>
      </c>
      <c r="B37" s="44" t="s">
        <v>34</v>
      </c>
      <c r="C37" s="37"/>
    </row>
    <row r="38" spans="1:3" ht="12.75" hidden="1">
      <c r="A38" s="37"/>
      <c r="B38" s="44"/>
      <c r="C38" s="37"/>
    </row>
    <row r="39" spans="1:3" ht="31.5">
      <c r="A39" s="12" t="s">
        <v>35</v>
      </c>
      <c r="B39" s="13" t="s">
        <v>36</v>
      </c>
      <c r="C39" s="12">
        <f>90+88.37</f>
        <v>178.37</v>
      </c>
    </row>
    <row r="40" spans="1:3" ht="31.5" customHeight="1" hidden="1">
      <c r="A40" s="12" t="s">
        <v>37</v>
      </c>
      <c r="B40" s="13" t="s">
        <v>38</v>
      </c>
      <c r="C40" s="12">
        <f>C42+C43</f>
        <v>0</v>
      </c>
    </row>
    <row r="41" spans="1:3" ht="15.75" customHeight="1" hidden="1">
      <c r="A41" s="14"/>
      <c r="B41" s="15" t="s">
        <v>27</v>
      </c>
      <c r="C41" s="14"/>
    </row>
    <row r="42" spans="1:3" ht="94.5" customHeight="1" hidden="1">
      <c r="A42" s="14" t="s">
        <v>39</v>
      </c>
      <c r="B42" s="15" t="s">
        <v>40</v>
      </c>
      <c r="C42" s="14"/>
    </row>
    <row r="43" spans="1:3" ht="66" customHeight="1" hidden="1">
      <c r="A43" s="14" t="s">
        <v>41</v>
      </c>
      <c r="B43" s="19" t="s">
        <v>42</v>
      </c>
      <c r="C43" s="14"/>
    </row>
    <row r="44" spans="1:3" ht="63" customHeight="1">
      <c r="A44" s="12" t="s">
        <v>82</v>
      </c>
      <c r="B44" s="13" t="s">
        <v>85</v>
      </c>
      <c r="C44" s="12">
        <v>11</v>
      </c>
    </row>
    <row r="45" spans="1:3" ht="33" customHeight="1">
      <c r="A45" s="12" t="s">
        <v>60</v>
      </c>
      <c r="B45" s="20" t="s">
        <v>61</v>
      </c>
      <c r="C45" s="12">
        <v>190</v>
      </c>
    </row>
    <row r="46" spans="1:3" ht="30.75" customHeight="1">
      <c r="A46" s="12" t="s">
        <v>45</v>
      </c>
      <c r="B46" s="21" t="s">
        <v>46</v>
      </c>
      <c r="C46" s="22">
        <f>C17+C30</f>
        <v>2345.37</v>
      </c>
    </row>
    <row r="47" spans="1:3" ht="21" customHeight="1">
      <c r="A47" s="12" t="s">
        <v>47</v>
      </c>
      <c r="B47" s="13" t="s">
        <v>48</v>
      </c>
      <c r="C47" s="23">
        <f>C48</f>
        <v>3003.82</v>
      </c>
    </row>
    <row r="48" spans="1:3" ht="38.25" customHeight="1">
      <c r="A48" s="14" t="s">
        <v>67</v>
      </c>
      <c r="B48" s="15" t="s">
        <v>68</v>
      </c>
      <c r="C48" s="23">
        <f>C49+C52+C54</f>
        <v>3003.82</v>
      </c>
    </row>
    <row r="49" spans="1:3" ht="36" customHeight="1">
      <c r="A49" s="12" t="s">
        <v>69</v>
      </c>
      <c r="B49" s="13" t="s">
        <v>49</v>
      </c>
      <c r="C49" s="23">
        <f>C50</f>
        <v>1215</v>
      </c>
    </row>
    <row r="50" spans="1:3" ht="17.25" customHeight="1">
      <c r="A50" s="14" t="s">
        <v>70</v>
      </c>
      <c r="B50" s="15" t="s">
        <v>71</v>
      </c>
      <c r="C50" s="24">
        <f>C51</f>
        <v>1215</v>
      </c>
    </row>
    <row r="51" spans="1:3" ht="32.25" customHeight="1">
      <c r="A51" s="14" t="s">
        <v>72</v>
      </c>
      <c r="B51" s="15" t="s">
        <v>73</v>
      </c>
      <c r="C51" s="24">
        <f>1137+78</f>
        <v>1215</v>
      </c>
    </row>
    <row r="52" spans="1:3" ht="32.25" customHeight="1">
      <c r="A52" s="12" t="s">
        <v>50</v>
      </c>
      <c r="B52" s="13" t="s">
        <v>51</v>
      </c>
      <c r="C52" s="23">
        <f>C53</f>
        <v>95.19</v>
      </c>
    </row>
    <row r="53" spans="1:3" ht="48.75" customHeight="1" thickBot="1">
      <c r="A53" s="14" t="s">
        <v>74</v>
      </c>
      <c r="B53" s="15" t="s">
        <v>75</v>
      </c>
      <c r="C53" s="24">
        <v>95.19</v>
      </c>
    </row>
    <row r="54" spans="1:3" s="30" customFormat="1" ht="26.25" customHeight="1">
      <c r="A54" s="31" t="s">
        <v>84</v>
      </c>
      <c r="B54" s="32" t="s">
        <v>78</v>
      </c>
      <c r="C54" s="33">
        <f>C55+C56</f>
        <v>1693.63</v>
      </c>
    </row>
    <row r="55" spans="1:3" ht="33.75" customHeight="1">
      <c r="A55" s="34" t="s">
        <v>80</v>
      </c>
      <c r="B55" s="35" t="s">
        <v>79</v>
      </c>
      <c r="C55" s="24">
        <f>1633.63+60</f>
        <v>1693.63</v>
      </c>
    </row>
    <row r="56" spans="1:3" ht="25.5" customHeight="1">
      <c r="A56" s="34"/>
      <c r="B56" s="35"/>
      <c r="C56" s="24"/>
    </row>
    <row r="57" spans="1:3" ht="16.5" customHeight="1">
      <c r="A57" s="25"/>
      <c r="B57" s="25" t="s">
        <v>52</v>
      </c>
      <c r="C57" s="26">
        <f>C47+C46</f>
        <v>5349.1900000000005</v>
      </c>
    </row>
    <row r="58" ht="15" customHeight="1"/>
    <row r="59" ht="13.5" customHeight="1"/>
    <row r="60" ht="12.75" customHeight="1"/>
    <row r="61" spans="1:3" ht="15" customHeight="1">
      <c r="A61" s="45" t="s">
        <v>64</v>
      </c>
      <c r="B61" s="45"/>
      <c r="C61" s="45"/>
    </row>
    <row r="62" ht="15.75" customHeight="1"/>
    <row r="63" ht="18" customHeight="1"/>
    <row r="64" ht="18.75" customHeight="1"/>
  </sheetData>
  <sheetProtection/>
  <mergeCells count="16">
    <mergeCell ref="B37:B38"/>
    <mergeCell ref="A61:C61"/>
    <mergeCell ref="A21:A22"/>
    <mergeCell ref="C21:C22"/>
    <mergeCell ref="A30:A31"/>
    <mergeCell ref="B30:B31"/>
    <mergeCell ref="B2:C2"/>
    <mergeCell ref="C37:C38"/>
    <mergeCell ref="B5:C5"/>
    <mergeCell ref="B6:C6"/>
    <mergeCell ref="A8:C8"/>
    <mergeCell ref="A9:C9"/>
    <mergeCell ref="A18:A19"/>
    <mergeCell ref="C18:C19"/>
    <mergeCell ref="C30:C31"/>
    <mergeCell ref="A37:A3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60" zoomScalePageLayoutView="0" workbookViewId="0" topLeftCell="A1">
      <selection activeCell="A10" sqref="A10:D10"/>
    </sheetView>
  </sheetViews>
  <sheetFormatPr defaultColWidth="9.00390625" defaultRowHeight="12.75"/>
  <cols>
    <col min="1" max="1" width="25.125" style="0" customWidth="1"/>
    <col min="2" max="2" width="49.875" style="0" customWidth="1"/>
    <col min="3" max="3" width="11.75390625" style="0" customWidth="1"/>
    <col min="4" max="4" width="14.875" style="0" customWidth="1"/>
  </cols>
  <sheetData>
    <row r="1" spans="3:4" ht="12.75">
      <c r="C1" s="1"/>
      <c r="D1" s="2" t="s">
        <v>87</v>
      </c>
    </row>
    <row r="2" spans="2:4" ht="57.75" customHeight="1">
      <c r="B2" s="36" t="s">
        <v>83</v>
      </c>
      <c r="C2" s="54"/>
      <c r="D2" s="54"/>
    </row>
    <row r="5" spans="2:4" ht="12.75">
      <c r="B5" s="27"/>
      <c r="C5" s="53" t="s">
        <v>77</v>
      </c>
      <c r="D5" s="53"/>
    </row>
    <row r="6" spans="2:4" ht="24.75" customHeight="1">
      <c r="B6" s="36" t="s">
        <v>86</v>
      </c>
      <c r="C6" s="36"/>
      <c r="D6" s="36"/>
    </row>
    <row r="7" spans="2:4" ht="32.25" customHeight="1">
      <c r="B7" s="38" t="s">
        <v>66</v>
      </c>
      <c r="C7" s="38"/>
      <c r="D7" s="38"/>
    </row>
    <row r="9" spans="1:3" ht="18.75">
      <c r="A9" s="39" t="s">
        <v>1</v>
      </c>
      <c r="B9" s="39"/>
      <c r="C9" s="39"/>
    </row>
    <row r="10" spans="1:4" ht="21.75" customHeight="1">
      <c r="A10" s="40" t="s">
        <v>65</v>
      </c>
      <c r="B10" s="40"/>
      <c r="C10" s="40"/>
      <c r="D10" s="40"/>
    </row>
    <row r="11" spans="1:2" ht="16.5">
      <c r="A11" s="3"/>
      <c r="B11" s="4"/>
    </row>
    <row r="12" spans="1:3" ht="12" customHeight="1">
      <c r="A12" s="28"/>
      <c r="B12" s="28"/>
      <c r="C12" s="28"/>
    </row>
    <row r="13" spans="1:3" ht="12.75" hidden="1">
      <c r="A13" s="28"/>
      <c r="B13" s="7"/>
      <c r="C13" s="29"/>
    </row>
    <row r="14" spans="1:3" ht="0.75" customHeight="1" hidden="1">
      <c r="A14" s="28"/>
      <c r="B14" s="9"/>
      <c r="C14" s="28"/>
    </row>
    <row r="15" spans="1:4" ht="20.25" customHeight="1">
      <c r="A15" s="28"/>
      <c r="B15" s="28"/>
      <c r="C15" s="52" t="s">
        <v>2</v>
      </c>
      <c r="D15" s="52"/>
    </row>
    <row r="16" spans="1:4" ht="44.25" customHeight="1">
      <c r="A16" s="10" t="s">
        <v>3</v>
      </c>
      <c r="B16" s="10" t="s">
        <v>4</v>
      </c>
      <c r="C16" s="10" t="s">
        <v>53</v>
      </c>
      <c r="D16" s="10" t="s">
        <v>54</v>
      </c>
    </row>
    <row r="17" spans="1:4" ht="15.75">
      <c r="A17" s="11">
        <v>1</v>
      </c>
      <c r="B17" s="10">
        <v>2</v>
      </c>
      <c r="C17" s="10">
        <v>3</v>
      </c>
      <c r="D17" s="10">
        <v>3</v>
      </c>
    </row>
    <row r="18" spans="1:4" ht="23.25" customHeight="1">
      <c r="A18" s="12"/>
      <c r="B18" s="12" t="s">
        <v>6</v>
      </c>
      <c r="C18" s="12">
        <f>C19+C22+C26+C29+C30</f>
        <v>1526</v>
      </c>
      <c r="D18" s="12">
        <f>D19+D22+D26+D29+D30</f>
        <v>1600</v>
      </c>
    </row>
    <row r="19" spans="1:4" ht="24" customHeight="1">
      <c r="A19" s="41" t="s">
        <v>7</v>
      </c>
      <c r="B19" s="13" t="s">
        <v>8</v>
      </c>
      <c r="C19" s="41">
        <f>C21</f>
        <v>1190</v>
      </c>
      <c r="D19" s="41">
        <f>D21</f>
        <v>1250</v>
      </c>
    </row>
    <row r="20" spans="1:4" ht="15.75">
      <c r="A20" s="41"/>
      <c r="B20" s="13" t="s">
        <v>9</v>
      </c>
      <c r="C20" s="41"/>
      <c r="D20" s="41"/>
    </row>
    <row r="21" spans="1:4" ht="20.25" customHeight="1">
      <c r="A21" s="14" t="s">
        <v>10</v>
      </c>
      <c r="B21" s="15" t="s">
        <v>11</v>
      </c>
      <c r="C21" s="14">
        <v>1190</v>
      </c>
      <c r="D21" s="14">
        <v>1250</v>
      </c>
    </row>
    <row r="22" spans="1:4" ht="16.5" customHeight="1">
      <c r="A22" s="41" t="s">
        <v>12</v>
      </c>
      <c r="B22" s="13" t="s">
        <v>13</v>
      </c>
      <c r="C22" s="41">
        <f>C24+C25</f>
        <v>1</v>
      </c>
      <c r="D22" s="41">
        <f>D24+D25</f>
        <v>3</v>
      </c>
    </row>
    <row r="23" spans="1:4" ht="15" customHeight="1">
      <c r="A23" s="41"/>
      <c r="B23" s="13" t="s">
        <v>14</v>
      </c>
      <c r="C23" s="41"/>
      <c r="D23" s="41"/>
    </row>
    <row r="24" spans="1:4" ht="30.75" customHeight="1" hidden="1">
      <c r="A24" s="14" t="s">
        <v>15</v>
      </c>
      <c r="B24" s="15" t="s">
        <v>16</v>
      </c>
      <c r="C24" s="14"/>
      <c r="D24" s="14"/>
    </row>
    <row r="25" spans="1:4" ht="18" customHeight="1">
      <c r="A25" s="14" t="s">
        <v>17</v>
      </c>
      <c r="B25" s="15" t="s">
        <v>18</v>
      </c>
      <c r="C25" s="14">
        <v>1</v>
      </c>
      <c r="D25" s="14">
        <v>3</v>
      </c>
    </row>
    <row r="26" spans="1:4" ht="17.25" customHeight="1">
      <c r="A26" s="12" t="s">
        <v>19</v>
      </c>
      <c r="B26" s="13" t="s">
        <v>20</v>
      </c>
      <c r="C26" s="12">
        <f>C27+C28</f>
        <v>315</v>
      </c>
      <c r="D26" s="12">
        <f>D27+D28</f>
        <v>325</v>
      </c>
    </row>
    <row r="27" spans="1:4" ht="21" customHeight="1">
      <c r="A27" s="14" t="s">
        <v>57</v>
      </c>
      <c r="B27" s="15" t="s">
        <v>21</v>
      </c>
      <c r="C27" s="14">
        <v>69</v>
      </c>
      <c r="D27" s="14">
        <v>72</v>
      </c>
    </row>
    <row r="28" spans="1:4" ht="21" customHeight="1">
      <c r="A28" s="14" t="s">
        <v>58</v>
      </c>
      <c r="B28" s="15" t="s">
        <v>22</v>
      </c>
      <c r="C28" s="14">
        <v>246</v>
      </c>
      <c r="D28" s="14">
        <v>253</v>
      </c>
    </row>
    <row r="29" spans="1:4" ht="16.5" customHeight="1">
      <c r="A29" s="12" t="s">
        <v>23</v>
      </c>
      <c r="B29" s="13" t="s">
        <v>0</v>
      </c>
      <c r="C29" s="12">
        <v>20</v>
      </c>
      <c r="D29" s="12">
        <v>22</v>
      </c>
    </row>
    <row r="30" spans="1:4" ht="35.25" customHeight="1" hidden="1">
      <c r="A30" s="16" t="s">
        <v>24</v>
      </c>
      <c r="B30" s="17" t="s">
        <v>25</v>
      </c>
      <c r="C30" s="16"/>
      <c r="D30" s="16"/>
    </row>
    <row r="31" spans="1:4" ht="16.5" customHeight="1">
      <c r="A31" s="46"/>
      <c r="B31" s="48" t="s">
        <v>26</v>
      </c>
      <c r="C31" s="42">
        <f>C34+C37+C40+C41+C45+C46</f>
        <v>658</v>
      </c>
      <c r="D31" s="42">
        <f>D34+D37+D40+D41+D45+D46</f>
        <v>668</v>
      </c>
    </row>
    <row r="32" spans="1:4" ht="5.25" customHeight="1">
      <c r="A32" s="47"/>
      <c r="B32" s="49"/>
      <c r="C32" s="43"/>
      <c r="D32" s="43"/>
    </row>
    <row r="33" spans="1:4" ht="18" customHeight="1">
      <c r="A33" s="14"/>
      <c r="B33" s="15" t="s">
        <v>27</v>
      </c>
      <c r="C33" s="14"/>
      <c r="D33" s="14"/>
    </row>
    <row r="34" spans="1:4" ht="47.25">
      <c r="A34" s="12" t="s">
        <v>28</v>
      </c>
      <c r="B34" s="13" t="s">
        <v>29</v>
      </c>
      <c r="C34" s="12">
        <f>C35+C36</f>
        <v>424</v>
      </c>
      <c r="D34" s="12">
        <f>D35+D36</f>
        <v>434</v>
      </c>
    </row>
    <row r="35" spans="1:4" ht="112.5" customHeight="1">
      <c r="A35" s="14" t="s">
        <v>30</v>
      </c>
      <c r="B35" s="15" t="s">
        <v>59</v>
      </c>
      <c r="C35" s="14">
        <v>131</v>
      </c>
      <c r="D35" s="14">
        <v>141</v>
      </c>
    </row>
    <row r="36" spans="1:4" ht="116.25" customHeight="1">
      <c r="A36" s="14" t="s">
        <v>55</v>
      </c>
      <c r="B36" s="18" t="s">
        <v>56</v>
      </c>
      <c r="C36" s="14">
        <v>293</v>
      </c>
      <c r="D36" s="14">
        <v>293</v>
      </c>
    </row>
    <row r="37" spans="1:4" ht="29.25" customHeight="1" hidden="1">
      <c r="A37" s="12" t="s">
        <v>31</v>
      </c>
      <c r="B37" s="15" t="s">
        <v>32</v>
      </c>
      <c r="C37" s="12">
        <f>C38</f>
        <v>0</v>
      </c>
      <c r="D37" s="12">
        <f>D38</f>
        <v>0</v>
      </c>
    </row>
    <row r="38" spans="1:4" ht="19.5" customHeight="1" hidden="1">
      <c r="A38" s="37" t="s">
        <v>33</v>
      </c>
      <c r="B38" s="44" t="s">
        <v>34</v>
      </c>
      <c r="C38" s="37"/>
      <c r="D38" s="37"/>
    </row>
    <row r="39" spans="1:4" ht="12.75" hidden="1">
      <c r="A39" s="37"/>
      <c r="B39" s="44"/>
      <c r="C39" s="37"/>
      <c r="D39" s="37"/>
    </row>
    <row r="40" spans="1:4" ht="30" customHeight="1">
      <c r="A40" s="12" t="s">
        <v>35</v>
      </c>
      <c r="B40" s="13" t="s">
        <v>36</v>
      </c>
      <c r="C40" s="12">
        <v>48</v>
      </c>
      <c r="D40" s="12">
        <v>50</v>
      </c>
    </row>
    <row r="41" spans="1:4" ht="0.75" customHeight="1" hidden="1">
      <c r="A41" s="12" t="s">
        <v>37</v>
      </c>
      <c r="B41" s="13" t="s">
        <v>38</v>
      </c>
      <c r="C41" s="12">
        <f>C43+C44</f>
        <v>0</v>
      </c>
      <c r="D41" s="12">
        <f>D43+D44</f>
        <v>0</v>
      </c>
    </row>
    <row r="42" spans="1:4" ht="17.25" customHeight="1" hidden="1">
      <c r="A42" s="14"/>
      <c r="B42" s="15" t="s">
        <v>27</v>
      </c>
      <c r="C42" s="14"/>
      <c r="D42" s="14"/>
    </row>
    <row r="43" spans="1:4" ht="77.25" customHeight="1" hidden="1">
      <c r="A43" s="14" t="s">
        <v>39</v>
      </c>
      <c r="B43" s="15" t="s">
        <v>40</v>
      </c>
      <c r="C43" s="14"/>
      <c r="D43" s="14"/>
    </row>
    <row r="44" spans="1:4" ht="66" customHeight="1" hidden="1">
      <c r="A44" s="14" t="s">
        <v>41</v>
      </c>
      <c r="B44" s="19" t="s">
        <v>42</v>
      </c>
      <c r="C44" s="14"/>
      <c r="D44" s="14"/>
    </row>
    <row r="45" spans="1:4" ht="23.25" customHeight="1" hidden="1">
      <c r="A45" s="12" t="s">
        <v>43</v>
      </c>
      <c r="B45" s="13" t="s">
        <v>44</v>
      </c>
      <c r="C45" s="12"/>
      <c r="D45" s="12"/>
    </row>
    <row r="46" spans="1:4" ht="33" customHeight="1">
      <c r="A46" s="12" t="s">
        <v>60</v>
      </c>
      <c r="B46" s="20" t="s">
        <v>61</v>
      </c>
      <c r="C46" s="12">
        <v>186</v>
      </c>
      <c r="D46" s="12">
        <v>184</v>
      </c>
    </row>
    <row r="47" spans="1:4" ht="38.25" customHeight="1">
      <c r="A47" s="12" t="s">
        <v>45</v>
      </c>
      <c r="B47" s="21" t="s">
        <v>46</v>
      </c>
      <c r="C47" s="22">
        <f>C18+C31</f>
        <v>2184</v>
      </c>
      <c r="D47" s="22">
        <f>D18+D31</f>
        <v>2268</v>
      </c>
    </row>
    <row r="48" spans="1:4" ht="21" customHeight="1">
      <c r="A48" s="12" t="s">
        <v>47</v>
      </c>
      <c r="B48" s="13" t="s">
        <v>48</v>
      </c>
      <c r="C48" s="23">
        <f>C49</f>
        <v>1286.52</v>
      </c>
      <c r="D48" s="23">
        <f>D49</f>
        <v>1302.73</v>
      </c>
    </row>
    <row r="49" spans="1:4" ht="33.75" customHeight="1">
      <c r="A49" s="14" t="s">
        <v>67</v>
      </c>
      <c r="B49" s="15" t="s">
        <v>68</v>
      </c>
      <c r="C49" s="23">
        <f>C50+C53</f>
        <v>1286.52</v>
      </c>
      <c r="D49" s="23">
        <f>D50+D53</f>
        <v>1302.73</v>
      </c>
    </row>
    <row r="50" spans="1:4" ht="39" customHeight="1">
      <c r="A50" s="12" t="s">
        <v>69</v>
      </c>
      <c r="B50" s="13" t="s">
        <v>49</v>
      </c>
      <c r="C50" s="23">
        <f>C51</f>
        <v>1189</v>
      </c>
      <c r="D50" s="23">
        <f>D51</f>
        <v>1205</v>
      </c>
    </row>
    <row r="51" spans="1:4" ht="36" customHeight="1">
      <c r="A51" s="14" t="s">
        <v>70</v>
      </c>
      <c r="B51" s="15" t="s">
        <v>71</v>
      </c>
      <c r="C51" s="24">
        <f>C52</f>
        <v>1189</v>
      </c>
      <c r="D51" s="24">
        <f>D52</f>
        <v>1205</v>
      </c>
    </row>
    <row r="52" spans="1:4" ht="35.25" customHeight="1">
      <c r="A52" s="14" t="s">
        <v>72</v>
      </c>
      <c r="B52" s="15" t="s">
        <v>73</v>
      </c>
      <c r="C52" s="24">
        <f>1127+62</f>
        <v>1189</v>
      </c>
      <c r="D52" s="24">
        <f>1140+65</f>
        <v>1205</v>
      </c>
    </row>
    <row r="53" spans="1:4" ht="33.75" customHeight="1">
      <c r="A53" s="12" t="s">
        <v>50</v>
      </c>
      <c r="B53" s="13" t="s">
        <v>51</v>
      </c>
      <c r="C53" s="23">
        <f>C54</f>
        <v>97.52</v>
      </c>
      <c r="D53" s="23">
        <f>D54</f>
        <v>97.73</v>
      </c>
    </row>
    <row r="54" spans="1:4" ht="48.75" customHeight="1">
      <c r="A54" s="14" t="s">
        <v>74</v>
      </c>
      <c r="B54" s="15" t="s">
        <v>75</v>
      </c>
      <c r="C54" s="24">
        <v>97.52</v>
      </c>
      <c r="D54" s="24">
        <v>97.73</v>
      </c>
    </row>
    <row r="55" spans="1:4" ht="22.5" customHeight="1">
      <c r="A55" s="14"/>
      <c r="B55" s="15"/>
      <c r="C55" s="24"/>
      <c r="D55" s="24"/>
    </row>
    <row r="56" spans="1:4" ht="18.75" customHeight="1">
      <c r="A56" s="25"/>
      <c r="B56" s="25" t="s">
        <v>52</v>
      </c>
      <c r="C56" s="26">
        <f>C48+C47</f>
        <v>3470.52</v>
      </c>
      <c r="D56" s="26">
        <f>D48+D47</f>
        <v>3570.73</v>
      </c>
    </row>
    <row r="59" spans="1:4" ht="12.75">
      <c r="A59" s="50" t="s">
        <v>64</v>
      </c>
      <c r="B59" s="50"/>
      <c r="C59" s="50"/>
      <c r="D59" s="51"/>
    </row>
  </sheetData>
  <sheetProtection/>
  <mergeCells count="22">
    <mergeCell ref="B2:D2"/>
    <mergeCell ref="C19:C20"/>
    <mergeCell ref="C5:D5"/>
    <mergeCell ref="B6:D6"/>
    <mergeCell ref="B7:D7"/>
    <mergeCell ref="A9:C9"/>
    <mergeCell ref="D31:D32"/>
    <mergeCell ref="A22:A23"/>
    <mergeCell ref="A38:A39"/>
    <mergeCell ref="B38:B39"/>
    <mergeCell ref="C38:C39"/>
    <mergeCell ref="C22:C23"/>
    <mergeCell ref="A59:D59"/>
    <mergeCell ref="D38:D39"/>
    <mergeCell ref="A10:D10"/>
    <mergeCell ref="A31:A32"/>
    <mergeCell ref="C15:D15"/>
    <mergeCell ref="B31:B32"/>
    <mergeCell ref="D22:D23"/>
    <mergeCell ref="A19:A20"/>
    <mergeCell ref="D19:D20"/>
    <mergeCell ref="C31:C32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Виговская</dc:creator>
  <cp:keywords/>
  <dc:description/>
  <cp:lastModifiedBy>WiZaRd</cp:lastModifiedBy>
  <cp:lastPrinted>2013-06-28T04:58:29Z</cp:lastPrinted>
  <dcterms:created xsi:type="dcterms:W3CDTF">2012-10-16T04:26:18Z</dcterms:created>
  <dcterms:modified xsi:type="dcterms:W3CDTF">2014-03-25T22:14:27Z</dcterms:modified>
  <cp:category/>
  <cp:version/>
  <cp:contentType/>
  <cp:contentStatus/>
</cp:coreProperties>
</file>