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670" tabRatio="775" activeTab="4"/>
  </bookViews>
  <sheets>
    <sheet name="Здравоохранение" sheetId="9" r:id="rId1"/>
    <sheet name="Демография" sheetId="19" r:id="rId2"/>
    <sheet name="Образование" sheetId="10" r:id="rId3"/>
    <sheet name="Культура" sheetId="16" r:id="rId4"/>
    <sheet name="Жилье и горсреда" sheetId="11" r:id="rId5"/>
    <sheet name="Экология" sheetId="12" r:id="rId6"/>
    <sheet name="БКД" sheetId="13" r:id="rId7"/>
    <sheet name="Цифровая экономика" sheetId="15" r:id="rId8"/>
    <sheet name="МСП" sheetId="17" r:id="rId9"/>
    <sheet name="Экспорт" sheetId="18" r:id="rId10"/>
    <sheet name="Производительность труда" sheetId="14" r:id="rId11"/>
  </sheets>
  <definedNames>
    <definedName name="_xlnm.Print_Titles" localSheetId="8">МСП!$12:$13</definedName>
    <definedName name="_xlnm.Print_Titles" localSheetId="7">'Цифровая экономика'!$14:$16</definedName>
    <definedName name="_xlnm.Print_Area" localSheetId="8">МСП!$A$1:$M$62</definedName>
  </definedNames>
  <calcPr calcId="124519" refMode="R1C1"/>
</workbook>
</file>

<file path=xl/calcChain.xml><?xml version="1.0" encoding="utf-8"?>
<calcChain xmlns="http://schemas.openxmlformats.org/spreadsheetml/2006/main">
  <c r="L77" i="15"/>
  <c r="K77"/>
  <c r="J77"/>
  <c r="I77"/>
  <c r="H77"/>
  <c r="G77"/>
  <c r="M73"/>
  <c r="L73"/>
  <c r="K73"/>
  <c r="J73"/>
  <c r="I73"/>
  <c r="H73"/>
  <c r="G73"/>
  <c r="H82"/>
  <c r="L64"/>
  <c r="K64"/>
  <c r="J64"/>
  <c r="I64"/>
  <c r="H64"/>
  <c r="D21" i="16"/>
  <c r="D19"/>
  <c r="N57" i="9"/>
  <c r="O57"/>
  <c r="Q57"/>
  <c r="R57"/>
  <c r="L57"/>
  <c r="K69" i="15" l="1"/>
  <c r="L69"/>
  <c r="J69"/>
  <c r="P58" i="9"/>
  <c r="P57" s="1"/>
  <c r="M58"/>
  <c r="S58"/>
  <c r="M57" l="1"/>
  <c r="T58"/>
  <c r="X58" l="1"/>
  <c r="AB58"/>
  <c r="U58"/>
  <c r="W58"/>
  <c r="AA58"/>
  <c r="Y58"/>
  <c r="V58"/>
  <c r="Z58"/>
</calcChain>
</file>

<file path=xl/sharedStrings.xml><?xml version="1.0" encoding="utf-8"?>
<sst xmlns="http://schemas.openxmlformats.org/spreadsheetml/2006/main" count="1908" uniqueCount="459">
  <si>
    <t>Проект 3. Разработка и реализация программы системной поддержки и повышения качества жизни граждан старшего поколения</t>
  </si>
  <si>
    <t>Уровень госпитализации на геронтологические койки лиц старше 60 лет на 10 тыс. населения соответствующего возраста, условная ед.</t>
  </si>
  <si>
    <t>6,4</t>
  </si>
  <si>
    <t>21,6</t>
  </si>
  <si>
    <t>38,1</t>
  </si>
  <si>
    <t>52,1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</si>
  <si>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наблюдением, %</t>
  </si>
  <si>
    <t>Проект 4. Формирование системы мотивации граждан к здоровому образу жизни, включая здоровое питание и отказ от вредных привычек</t>
  </si>
  <si>
    <t>Розничные продажи алкогольной продукции на душу населения (в литрах этанола), литр чистого (100%) спирта</t>
  </si>
  <si>
    <t>Смертность мужчин в возрасте 16-59 лет (на 100 тыс.человет)</t>
  </si>
  <si>
    <t>Смертность женщин в возрасте 16-54 лет (на 100 тыс.человек)</t>
  </si>
  <si>
    <t>12.2016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</si>
  <si>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</si>
  <si>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</si>
  <si>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</si>
  <si>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</si>
  <si>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</si>
  <si>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Доля занимающихся по программам спортивной подготовки в организациях ведомственной принадлежности физической культуры и спорта, %</t>
  </si>
  <si>
    <t>ДОРОЖНАЯ КАРТА
по достижению показателей Указа Президента Российской Федерации от 07.05.2018 № 204</t>
  </si>
  <si>
    <t>Дальнереченский муниципальный район</t>
  </si>
  <si>
    <r>
      <rPr>
        <b/>
        <sz val="14"/>
        <rFont val="Times New Roman"/>
        <family val="1"/>
        <charset val="204"/>
      </rPr>
      <t>Количество рождений детей</t>
    </r>
    <r>
      <rPr>
        <sz val="14"/>
        <rFont val="Times New Roman"/>
        <family val="1"/>
        <charset val="204"/>
      </rPr>
      <t>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</t>
    </r>
  </si>
  <si>
    <t>III. ДЕМОГРАФИЯ</t>
  </si>
  <si>
    <t>IV. КУЛЬТУРА</t>
  </si>
  <si>
    <t>V. ЖИЛЬЕ И ГОРОДСКАЯ СРЕДА</t>
  </si>
  <si>
    <t>VI. ЭКОЛОГИЯ</t>
  </si>
  <si>
    <t>VII.  БЕЗОПАСНЫЕ И КАЧЕСТВЕННЫЕ АВТОМОБИЛЬНЫЕ ДОРОГИ</t>
  </si>
  <si>
    <t>VIII.  ЦИФРОВАЯ ЭКОНОМИКА</t>
  </si>
  <si>
    <t>5.4.14</t>
  </si>
  <si>
    <t>1.1.14</t>
  </si>
  <si>
    <t>бюджет МО</t>
  </si>
  <si>
    <t>МАЛОЕ И СРЕДНЕЕ ПРЕДПРИНИМАТЕЛЬСТВО И ПОДДЕРЖКА ИНДИВИДУАЛЬНОЙ ПРЕДПРИНИМАТЕЛЬСКОЙ ИНИЦИАТИВЫ</t>
  </si>
  <si>
    <t>IX. МАЛОЕ И СРЕДНЕЕ ПРЕДПРИНИМАТЕЛЬСТВО И ПОДДЕРЖКА ИНДИВИДУАЛЬНОЙ ПРЕДПРИНИМАТЕЛЬСКОЙ ИНИЦИАТИВЫ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</si>
  <si>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</si>
  <si>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Методика расчета показателя не определена. Разрабатывается в рамках мероприятия 05.01.001.005.001 федерального проекта «Информационная безопасность». После разработки методики будут расчитаны базовые и целевые значения для субъектов РФ и муниципалитетов</t>
  </si>
  <si>
    <t>Расчет производится на основании форм финансовой отчетности компаний, получивших поддержку в рамках федерального проекта "Цифровые технологии". Базовое значение будет рассчитано по результатам 2019 года. Показатели по муниципалитетам не предусмотрены.</t>
  </si>
  <si>
    <t>Данные показатели запланированы к внесению в форму статистической отчетности Ростата. Базовое значение будет рассчитано по результатам 2019 года. Значения показателей будут установлены после утверждения методики и расчета базового значения.</t>
  </si>
  <si>
    <t>Утверждение перечня приоритетных услуг и сервисов, а также требований к моделям услуг предусмотрено пунктом 06.01.001.001.001 Федерального проекта "Цифровизация государственного управления" в 2019 году. Базовое значение и потребность в финансировании будет расчитана после утверждения переченя и требований в 2019 года (в том числе по муниципалитетам).</t>
  </si>
  <si>
    <t>Методика расчета базового значения отсутствует. Расчет производит Росстат</t>
  </si>
  <si>
    <t>Методика расчета базового значения показателя не определена. Разрабатывается в рамках блока мероприятий 06.01.001 Федерального проекта «Цифровое государственное управление»</t>
  </si>
  <si>
    <t>1.2.14</t>
  </si>
  <si>
    <t>1.3.14</t>
  </si>
  <si>
    <t>1.4.14</t>
  </si>
  <si>
    <t>1.5.14</t>
  </si>
  <si>
    <t>1.6.14</t>
  </si>
  <si>
    <t>1.7.14</t>
  </si>
  <si>
    <t>4.1.14</t>
  </si>
  <si>
    <t>Телефон для справок:
Машунин Иван Александрович (423) 220-91-72</t>
  </si>
  <si>
    <t>Телефон для справок:
Карловский  Александр Васильевич (423) 220-52-80</t>
  </si>
  <si>
    <t>4.1</t>
  </si>
  <si>
    <t>Доля автомобильных дорог федерального значения, находящаяся в нормативном состоянии, % (45,1 км)</t>
  </si>
  <si>
    <t>4.2</t>
  </si>
  <si>
    <t>Доля автомобильных дорог регионального или межмуниципального  значения, находящаяся в нормативном состоянии, %  (протяжонность (км)/ доля (%)) всего 590,8</t>
  </si>
  <si>
    <r>
      <rPr>
        <u/>
        <sz val="14"/>
        <rFont val="Times New Roman"/>
        <family val="1"/>
        <charset val="204"/>
      </rPr>
      <t>404,8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</si>
  <si>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404,7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</si>
  <si>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428,4</t>
    </r>
    <r>
      <rPr>
        <sz val="14"/>
        <rFont val="Times New Roman"/>
        <family val="1"/>
        <charset val="204"/>
      </rPr>
      <t xml:space="preserve">
72,5</t>
    </r>
  </si>
  <si>
    <r>
      <rPr>
        <u/>
        <sz val="14"/>
        <rFont val="Times New Roman"/>
        <family val="1"/>
        <charset val="204"/>
      </rPr>
      <t>452,6</t>
    </r>
    <r>
      <rPr>
        <sz val="14"/>
        <rFont val="Times New Roman"/>
        <family val="1"/>
        <charset val="204"/>
      </rPr>
      <t xml:space="preserve">
76,6</t>
    </r>
  </si>
  <si>
    <r>
      <rPr>
        <u/>
        <sz val="14"/>
        <rFont val="Times New Roman"/>
        <family val="1"/>
        <charset val="204"/>
      </rPr>
      <t>472,4</t>
    </r>
    <r>
      <rPr>
        <sz val="14"/>
        <rFont val="Times New Roman"/>
        <family val="1"/>
        <charset val="204"/>
      </rPr>
      <t xml:space="preserve">
80,0</t>
    </r>
  </si>
  <si>
    <r>
      <rPr>
        <u/>
        <sz val="14"/>
        <rFont val="Times New Roman"/>
        <family val="1"/>
        <charset val="204"/>
      </rPr>
      <t>495,2</t>
    </r>
    <r>
      <rPr>
        <sz val="14"/>
        <rFont val="Times New Roman"/>
        <family val="1"/>
        <charset val="204"/>
      </rPr>
      <t xml:space="preserve">
83,8</t>
    </r>
  </si>
  <si>
    <r>
      <rPr>
        <u/>
        <sz val="14"/>
        <rFont val="Times New Roman"/>
        <family val="1"/>
        <charset val="204"/>
      </rPr>
      <t>530,4</t>
    </r>
    <r>
      <rPr>
        <sz val="14"/>
        <rFont val="Times New Roman"/>
        <family val="1"/>
        <charset val="204"/>
      </rPr>
      <t xml:space="preserve">
89,8</t>
    </r>
  </si>
  <si>
    <t>5.1</t>
  </si>
  <si>
    <t>5.1.14</t>
  </si>
  <si>
    <t>5.2</t>
  </si>
  <si>
    <t>5.2.14</t>
  </si>
  <si>
    <t>5.3</t>
  </si>
  <si>
    <t>5.3.14</t>
  </si>
  <si>
    <t>5.4</t>
  </si>
  <si>
    <t>№ п/п</t>
  </si>
  <si>
    <t>Муниципальное образование</t>
  </si>
  <si>
    <t>врачей</t>
  </si>
  <si>
    <t>средних медработников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</si>
  <si>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</si>
  <si>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</si>
  <si>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</si>
  <si>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 xml:space="preserve">Оснащено 13 образовательных учреждений (12 детских школ искусств по видам искусств и 1 колледж) музыкальными инструментами, оборудованием и учебными материалами 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</si>
  <si>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</si>
  <si>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Приобретено 7 передвижных многофункциональных культурных центра (автоклуба) для обслуживания сельского населения Приморского края</t>
  </si>
  <si>
    <t>глава администрации Ракитненского сельского поселения Кириллов О.А.</t>
  </si>
  <si>
    <t xml:space="preserve">На поддержку муниципальных программ по благоустройству территорий муниципальных образований к государственной программеПриморского края"Формирование современной городской среды" </t>
  </si>
  <si>
    <t>Расходы на благоустройство территорий детских и спортивных площадок в целях софинансирования которых предоставляются субсидии из краевого бюджета</t>
  </si>
  <si>
    <t>01.01.2019-31.12.2019</t>
  </si>
  <si>
    <t>Шкаева О.Н</t>
  </si>
  <si>
    <t>Благоустройство территорий детских и спортивных площадок за счет средств краевого бюджета</t>
  </si>
  <si>
    <t>№
 п.п.</t>
  </si>
  <si>
    <t>7</t>
  </si>
  <si>
    <t>8</t>
  </si>
  <si>
    <t>10</t>
  </si>
  <si>
    <t>3.1</t>
  </si>
  <si>
    <t>3.2</t>
  </si>
  <si>
    <t>2.1</t>
  </si>
  <si>
    <t>2.2</t>
  </si>
  <si>
    <t>3</t>
  </si>
  <si>
    <t>4</t>
  </si>
  <si>
    <t>5</t>
  </si>
  <si>
    <t>1.1</t>
  </si>
  <si>
    <t>1.2</t>
  </si>
  <si>
    <t>2</t>
  </si>
  <si>
    <t>6</t>
  </si>
  <si>
    <t>Наименование показателя</t>
  </si>
  <si>
    <t>Базовое значение</t>
  </si>
  <si>
    <t>1</t>
  </si>
  <si>
    <t>Доля детей в возрасте от 5 до 18 лет, охваченных дополнительным образованием, %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</si>
  <si>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</si>
  <si>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</si>
  <si>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 накопительным итогом</t>
  </si>
  <si>
    <t>Объем экспорта продукции АПК, млн долл. США</t>
  </si>
  <si>
    <t>Заключено соглашений о поддержке корпоративных программ международной конкурентоспособности в промышленности, ед.</t>
  </si>
  <si>
    <t>Число граждан, прошедших профилактические осмотры, млн.чел.</t>
  </si>
  <si>
    <t>Количество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помощь», ед.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</si>
  <si>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</si>
  <si>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9</t>
  </si>
  <si>
    <t>10.18</t>
  </si>
  <si>
    <t>12.17</t>
  </si>
  <si>
    <t>15</t>
  </si>
  <si>
    <t>25</t>
  </si>
  <si>
    <t>Количество новых созданных особо охраняемых природных территорий в Приморском крае, шт.</t>
  </si>
  <si>
    <t>Увеличение численности редких и находящихся под угрозой исчезновения видов животных, особей (тигр и дальневосточный леопард)</t>
  </si>
  <si>
    <t>Увеличение количества посетителей на особо охраняемых природных территориях тыс. человек</t>
  </si>
  <si>
    <t>Отношение площади лесовосстановления и лесоразведения к площади вырубленных и погибших лесных насаждений, %</t>
  </si>
  <si>
    <t>Строительство комплекса ТКО в Дальнереченском муниципальном рацоне, в том числе разработка ПСД</t>
  </si>
  <si>
    <t>01.01.2019-31.12.2022</t>
  </si>
  <si>
    <t>01.01.2021-31.12.2021</t>
  </si>
  <si>
    <t>Дернов В.С.</t>
  </si>
  <si>
    <t>01.01.2019-31.01.2019</t>
  </si>
  <si>
    <t>Родионов В.Л.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</si>
  <si>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</si>
  <si>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Капитальный ремонт и ремонт местного значения Дальнереченского муниципального района за счет средств Дорожного фонда, в целях софинансирования которых из бюджета субъекта РФ предоставляется местным бюджетам субсидии</t>
  </si>
  <si>
    <t>Доля контрактов на осуществление дорожной деятельности в рамках реализации регионального проекта, предусматривающих использование новых технологий и материалов, включенных в Реестр новых и наилучших технологий, материалов и технологических решений повторного применения,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</si>
  <si>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Количество средних и крупных предприятий базовых несырьевых отраслей экономики Приморского края, вовлеченных в реализацию регионального проекта, ед. нарастающим итогом</t>
  </si>
  <si>
    <t>Количество измененных нормативных правовых актов Приморского края (доля от перечня), % нарастающим итогом</t>
  </si>
  <si>
    <t>Количество руководителей предприятий-участников регионального проекта Приморского края, обученных по программе управленческих навыков для повышения производительности труда, человек нарастающим итогом</t>
  </si>
  <si>
    <t>Численность работников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 - человек</t>
  </si>
  <si>
    <t>Количество вовлеченных в реализацию регионального проекта средних и крупных предприятий базовых несырьевых отраслей экономики Приморского края, ед. нарастающим итогом</t>
  </si>
  <si>
    <t>Доля предприятий от общего числа предприятий Приморского края, вовлеченных в региональный проект, на которых прирост производительности труда соответствует целевым показателям, процент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</si>
  <si>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</si>
  <si>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</si>
  <si>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</si>
  <si>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</si>
  <si>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Внедрение регионального сегмента единой электронной картографической основы (ЕЭКО), в том числе крупных масштабов, в целях наполнения государственной информационной системы ведения ЕЭКО (ГИС ЕЭКО), процентов от общего количества объектов, сведения о которых необходимо размещать в ГИС ЕЭКО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</si>
  <si>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</si>
  <si>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</si>
  <si>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Объем затрат организаций государственной собственности субъекта Российской Федерации и муниципальной собственности на продукты и услуги в области информационной безопасности (млрд руб.)</t>
  </si>
  <si>
    <t>Средний срок простоя информационных систем органов власти субъекта Российской Федерации и местного самоуправления в результате компьютерных атак, часов</t>
  </si>
  <si>
    <t>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</si>
  <si>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Стоимостная доля закупаемого и (или) арендуемого органами исполнительной власти субъекта Российской Федерации, органами местного самоуправления отечественного программного обеспечения, проценты</t>
  </si>
  <si>
    <t>Стоимостная доля закупаемого и (или) арендуемого отечественного программного обеспечения компаниями, находящимися в государственной собственности субъекта Российской Федерации и муниципальной собственности, проценты</t>
  </si>
  <si>
    <t>Увеличение затрат на развитие "сквозных" цифровых технологий компаниями, зарегистрированными на территории Приморского края, процент</t>
  </si>
  <si>
    <t>Увеличение объема выручки проектов (разработке наукоемких решений, по продвижению продуктов и услуг по заказу бизнеса) на основе внедрения "сквозных" цифровых технологий компаниями, зарегистрированными на территории Приморского края, получившими поддержку в рамках федерального проекта "Цифровые технологии"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</si>
  <si>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</si>
  <si>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Доля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режиме), проактивно), процентов</t>
  </si>
  <si>
    <t xml:space="preserve">Доля отказов при предоставлении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Приморкого края и муниципальной собственности, от числа отказов в 2018 году, процентов </t>
  </si>
  <si>
    <t>Доля внутриведомственного и межведомственного юридически значимого электронного документооборота органов власти Приморского края и местного самоуправления и организаций государственной собственности Приморского края и муниципальной собственности, процентов</t>
  </si>
  <si>
    <t xml:space="preserve">Доля открытых данных органов власти Приморского края и местного самоуправления, прошедших гармонизацию (соответствие мастер-данным), процентов </t>
  </si>
  <si>
    <t>Значение показателя</t>
  </si>
  <si>
    <t>-</t>
  </si>
  <si>
    <t xml:space="preserve">- </t>
  </si>
  <si>
    <t>01.10.2018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</si>
  <si>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</si>
  <si>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Больничная летальность от инфаркта миокарда, %</t>
  </si>
  <si>
    <t>Доля посещений детьми медицинских организаций с профилактическими целями, %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</si>
  <si>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</si>
  <si>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осмотре, %</t>
  </si>
  <si>
    <t>Число лиц (пациентов), дополнительно эвакуированных с использованием санитарной авиации (ежегодно, человек) не менее, человек</t>
  </si>
  <si>
    <t>Больничная летальность от острого нарушения мозгового кровообращения, %</t>
  </si>
  <si>
    <t>Доля специалистов, допущенных к профессиональной деятельности через процедуру аккредитации, от общего количества работающих специалистов, (%)</t>
  </si>
  <si>
    <t>I. ЗДРАВООХРАНЕНИЕ</t>
  </si>
  <si>
    <t>II. ОБРАЗОВАНИЕ</t>
  </si>
  <si>
    <t>Доля обоснованных жалоб (от общего количества поступивших жалоб), урегулированных в досудебном порядке страховыми медицинскими организациями, %</t>
  </si>
  <si>
    <t>Доля взятых под диспансерное наблюдение детей в возрасте 0-17 лет с впервые в жизни установленными диагнозами болезней органов кровообращения, %</t>
  </si>
  <si>
    <t>Доступность дошкольного образования для детей в возрасте от полутора до трех лет, %</t>
  </si>
  <si>
    <t>Охват граждан старше трудоспособного возраста профилактическими осмотрами, включая диспансеризацию, %</t>
  </si>
  <si>
    <t>Численность граждан предпенсионного возраста, прошедших профессиональное обучение и дополнительное профессиональное образование, человек</t>
  </si>
  <si>
    <t>Мероприятие 1</t>
  </si>
  <si>
    <t>Ответственный</t>
  </si>
  <si>
    <t>Сроки реализации</t>
  </si>
  <si>
    <t>Мероприятие 2</t>
  </si>
  <si>
    <t>Всего</t>
  </si>
  <si>
    <t>Потребность в финансировании, млн руб.</t>
  </si>
  <si>
    <t>Мероприятия</t>
  </si>
  <si>
    <t>Проект 1. Борьба с онкологическими заболеваниями в Приморском крае</t>
  </si>
  <si>
    <t>Проект 3. Борьба с сердечно-сосудистыми заболеваниями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</si>
  <si>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</si>
  <si>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</si>
  <si>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</si>
  <si>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</si>
  <si>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</si>
  <si>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</si>
  <si>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</si>
  <si>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</si>
  <si>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Доля злокачественных новообразований, выявленных на ранних стадиях, %</t>
  </si>
  <si>
    <t>Удельный вес больных со злокачественными новообразованиями, состоящих на учете 5 лет и более, %</t>
  </si>
  <si>
    <t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году), %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</si>
  <si>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</si>
  <si>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</si>
  <si>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</si>
  <si>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</si>
  <si>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</si>
  <si>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</si>
  <si>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…</t>
  </si>
  <si>
    <t>Проект 2. Развитие системы оказания первичной медико-санитарной помощи</t>
  </si>
  <si>
    <t>Количество посещений при выездах мобильных медицинских бригад, тыс.посещений</t>
  </si>
  <si>
    <t>Доля лиц, госпитализированных по экстренным показаниям в течение первых суток от общего числа больных, к которым совершены вылеты, %</t>
  </si>
  <si>
    <t>Доля записей на прием к врачу, совершенных гражданами без очного обращения в регистратуру медицинской организации, %</t>
  </si>
  <si>
    <t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представителем), %</t>
  </si>
  <si>
    <t>2,2</t>
  </si>
  <si>
    <t>52,9</t>
  </si>
  <si>
    <t>0</t>
  </si>
  <si>
    <t>90</t>
  </si>
  <si>
    <t>Смертность от инфаркта миокарда, на 100 тыс.населения, человек</t>
  </si>
  <si>
    <t>Смертность от острого нарушения мозгового кровообращения, на 100 тыс.населения, человек</t>
  </si>
  <si>
    <t>Отношение числа рентгенэндоваскулярных вмешательств в лечебных целях, к общему числу выбывших больных, перенесших острый коронарный синдром, %</t>
  </si>
  <si>
    <t>Количество рентген-эндоваскулярных вмешательств в лечебных целях, тыс.единиц</t>
  </si>
  <si>
    <t>Доля профильных госпитализацийпациентов с острыми нарушениями мозгового кровообращения, доставленных автомобилямискорой медицинской помощи,%</t>
  </si>
  <si>
    <t>Снижение младенческой смертности (до 4,5 случая на 1 тыс.родившихся детей), промилле (0,1 процента)</t>
  </si>
  <si>
    <t>Доля взятых под диспансерное наблюдение детей в возрасте 0-17 лет с впервые в жизни установленными диагнозами болезней костно-мышечной системы и соединительной ткани, %</t>
  </si>
  <si>
    <t>Доля взятых под диспансерное наблюдение детей в возрасте 0-17 лет с впервые в жизни установленными диагнозами болезней глаза и его придаточного аппарата, %</t>
  </si>
  <si>
    <t>Доля взятых под диспансерное наблюдение детей в возрасте 0-17 лет с впервые в жизни установленными диагнозами болезней органов пищеворения, %</t>
  </si>
  <si>
    <t>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веществ, %</t>
  </si>
  <si>
    <t>Доля преждевременных родов 22-37 недель в перинатальных центрах,%</t>
  </si>
  <si>
    <t>Смертность детей в возрасте 0-4 года на 1000 родившихся живыми, промилле (0,1 процента)</t>
  </si>
  <si>
    <t>Смертность детей в возрасте 0-17 лет на 100 000 детей соответствующего возраста, число случаев на 100 тыс.детей соответствующего возраста</t>
  </si>
  <si>
    <t>57,7</t>
  </si>
  <si>
    <t>70</t>
  </si>
  <si>
    <t>75</t>
  </si>
  <si>
    <t>80</t>
  </si>
  <si>
    <t>85</t>
  </si>
  <si>
    <t>Проект 4. Развитие десткого здравоохранения, включая создание современной инфраструктуры оказания медицинской помощи детям</t>
  </si>
  <si>
    <t>Укомплектованность врачебных должностей в подразделениях, оказывающих медицинскую помощь в амбулаторных условиях (физическими лицами при коэффициенте совместительства 1,2), (%)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</si>
  <si>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1,2), (%)</t>
  </si>
  <si>
    <t>Обеспеченность врачами, работающими в государственных и муниципальных медицинских организациях, (чел. на 10 тыс. населения)</t>
  </si>
  <si>
    <t>Обеспеченность средними медицинскими работниками, работающими в государственных и муниципальных медицинских организациях, (чел. на 10 тыс. населения)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</si>
  <si>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(чел.)</t>
  </si>
  <si>
    <t>Обеспеченность населения врачами, оказывающими медицинскую помощь в амбулаторных условиях, (чел. на 10 тыс. населения)</t>
  </si>
  <si>
    <t>Проект 5. Обеспечение медицинских организаций системы здравоохранения квалифицированными кадрами</t>
  </si>
  <si>
    <t>Проект 6. Создание единого цифрового контура в здравоохранении на основе единой государственной информационной системы здравоохранения (ЕИСЗ)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</si>
  <si>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</si>
  <si>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Проект 7. Развитие экспорта медицинских услуг</t>
  </si>
  <si>
    <t>Количество пролеченных иностранных граждан (тыс.чел.)</t>
  </si>
  <si>
    <t>12.2017</t>
  </si>
  <si>
    <t>&lt;название муниципального образования&gt;</t>
  </si>
  <si>
    <t>ДД.ММ.ГГГГ-ДД.ММ.ГГГГ</t>
  </si>
  <si>
    <t>Должность, ФИО</t>
  </si>
  <si>
    <t>Показатель 1 - Указать наименование показателя</t>
  </si>
  <si>
    <t>Показатель 2 - Указать наименование показателя</t>
  </si>
  <si>
    <t>Указать общую сумму по всем мерпориятиям в рамках показателя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</si>
  <si>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</si>
  <si>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</si>
  <si>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ед.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</si>
  <si>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</si>
  <si>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</si>
  <si>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06.2018</t>
  </si>
  <si>
    <t>09.2018</t>
  </si>
  <si>
    <t>01.2018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</si>
  <si>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</si>
  <si>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млн.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</si>
  <si>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будущее», тыс. человек</t>
  </si>
  <si>
    <t>Проект 2. Успех каждого ребенка</t>
  </si>
  <si>
    <t>Проект 3. Поддержка семей, имеющих детей</t>
  </si>
  <si>
    <t xml:space="preserve">40 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</si>
  <si>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</si>
  <si>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</si>
  <si>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Доля педагогических работников общего образования, прошедших повышение кваллификации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</si>
  <si>
    <t>Доля обучающихся,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</si>
  <si>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</si>
  <si>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</si>
  <si>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</si>
  <si>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</si>
  <si>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Доля суббектов Российской Федерации,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</t>
  </si>
  <si>
    <t>Доля педагогических работников, прошедших добровольную независимую оценку квалификации, процент</t>
  </si>
  <si>
    <t>Проект 6. Молодые профессионалы (Повышение конкурентоспособности профессионального образования)</t>
  </si>
  <si>
    <t>Число центров опережающей профессиональной подготовки, единиц</t>
  </si>
  <si>
    <t>Число мастерских, оснащенных современной материально-технической базой по одной из компетенций, единиц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</si>
  <si>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аттестация, %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</si>
  <si>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%</t>
  </si>
  <si>
    <t>Проект 7. Новые возможности для каждого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</si>
  <si>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 не менее, млн. чел.</t>
  </si>
  <si>
    <t>Проект 8. Социальная активность</t>
  </si>
  <si>
    <t xml:space="preserve">Доля граждан, вовлеченных в добровольческую деятельность, % </t>
  </si>
  <si>
    <t>Доля молодежи, задействованной в мероприятиях по вовлечению в творческую деятельность, %</t>
  </si>
  <si>
    <t>Доля студентов, вовлеченных в клубное студенческое движение, %</t>
  </si>
  <si>
    <t>15,2</t>
  </si>
  <si>
    <t>Проект 1. Формирование комфортной городской среды в Приморском крае</t>
  </si>
  <si>
    <t>Количество городов с благоприятной городской средой, ед.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</si>
  <si>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</si>
  <si>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Среднее значение индекса качества городской среды по Российской Федерации, условная единица</t>
  </si>
  <si>
    <t>01.2019</t>
  </si>
  <si>
    <t>Проект 2. Обеспечение устойчивого сокращения непригодного для проживания жилищного фонда в Приморском крае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</si>
  <si>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</si>
  <si>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</si>
  <si>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Проект 3. Жилье</t>
  </si>
  <si>
    <t>Увеличение объема жилищного строительства не менее чем до 120 млн. квадратных метров в год, млн. кв. метров</t>
  </si>
  <si>
    <t>Ввод жилья в рамках мероприятия по стимулированию программ развития жилищного строительства субъектов Российской Федерации</t>
  </si>
  <si>
    <t>Проект 1. Чистый край</t>
  </si>
  <si>
    <t>12.2018</t>
  </si>
  <si>
    <t>Проект 2. Создание комплексной отрасли по обращению с твердыми коммунальными отходами</t>
  </si>
  <si>
    <t>Доля импорта оборудования для обработки и утилизации твердых коммунальных отходов,%</t>
  </si>
  <si>
    <t>Количество разработанных электронных моделей, шт.</t>
  </si>
  <si>
    <t>Доля твердых коммунальных отходов, направленных на утилизацию, в общем объеме образованных твердых коммунальных отходов, %</t>
  </si>
  <si>
    <t>Доля твердых коммунальных отходов, направленных на обработку в общем объеме образованных твердых коммунальных отходов, %</t>
  </si>
  <si>
    <t>Проект 3. Чистая вода</t>
  </si>
  <si>
    <t>Доля населения Российской Федерации, обеспеченного качественной питьевой водой из систем централизованного водоснабжения, %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</si>
  <si>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</si>
  <si>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Прирост общей площади особо охраняемых природных территорий регионального значения не менее, тыс.га. га</t>
  </si>
  <si>
    <t>Увеличение протяженности объектов инфраструктуры для экологического туризма в особо охраняемых природных территориях регионального значения, км</t>
  </si>
  <si>
    <t>Сохранение эталонных водных объектов, расположенных в пределах особо охраняемых природных территорий регионального значения, тыс. га акватории</t>
  </si>
  <si>
    <t>5.0</t>
  </si>
  <si>
    <t>Проект 4. Сохранение биологического разнообразия и развитие экологического туризма</t>
  </si>
  <si>
    <t>Проект 5. Сохранение лесов</t>
  </si>
  <si>
    <t>08.2018</t>
  </si>
  <si>
    <t>Проект 1. Дорожная сеть</t>
  </si>
  <si>
    <t>Доля автомобильных дорог регионального значения, соответствующих нормативным требованиям, %</t>
  </si>
  <si>
    <t>Доля автомобильных дорог федерального и регионального, работающих в режиме перегрузки, %</t>
  </si>
  <si>
    <t>Количество мест концентрации дорожно-транспортных происшествий (аварийно-опасных участков) на дорожной сети, %</t>
  </si>
  <si>
    <t>Доля дорожной сети городских агломерации, находящаяся в нормативном состоянии, %</t>
  </si>
  <si>
    <t>Проект 2. Общесистемные меры развития дорожного хозяйства</t>
  </si>
  <si>
    <t>Доля контрактов на осуществление дорожной деятельности в рамках реализации ПДД, предусматривающих выполнение работ на принципах контракта жизненного цикла[1], предусматривающего объединение в один контракт различных видов дорожных работ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</si>
  <si>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Приморского края (накопительным итогом)</t>
  </si>
  <si>
    <t>Количество стационарных камер фото и видеофиксации нарушений правил дорожного движения на автомобильных дорогах федерального, регионального или межмуниципального значения Приморского края, дорожной сети Владивостокской агломерации %/шт</t>
  </si>
  <si>
    <t>Количество внедренных интеллектуальных транспортных систем на территории субъекта Российской Федерации (накопительным итогом)</t>
  </si>
  <si>
    <t>100/60</t>
  </si>
  <si>
    <t>117/70</t>
  </si>
  <si>
    <t>133/80</t>
  </si>
  <si>
    <t>158/95</t>
  </si>
  <si>
    <t>183/110</t>
  </si>
  <si>
    <t>211/127</t>
  </si>
  <si>
    <t>VI.  ПРОИЗВОДИТЕЛЬНОСТЬ ТРУДА И ПОДДЕРЖКА ЗАНЯТОСТИ</t>
  </si>
  <si>
    <t>Проект 1. Системные меры по повышению производительности труда</t>
  </si>
  <si>
    <t>Рост производительности труда на  средних и крупных предприятий базовых несырьевых отраслей экономики Приморского края, % к предыдущему году</t>
  </si>
  <si>
    <t>Проект 2. Адресная поддержка повышения производительности труда на предприятиях</t>
  </si>
  <si>
    <t>Количество предприятий – участников, внедряющих мероприятия регионального проекта под региональным управлением (с РЦК), ед. нарастающим итогом</t>
  </si>
  <si>
    <t>Количество предприятий – участников, внедряющих мероприятия регионального проекта самостоятельно, ед. нарастающим итогом</t>
  </si>
  <si>
    <t>Количество сотрудников предприятий Приморского края, обученных инструментам повышения производительности труда, человек нарастающим итогом</t>
  </si>
  <si>
    <t>Сотрудников предприятий – участников Приморского края в рамках реализации мероприятий повышения производительности труда под региональным управлением (с РЦК), человек нарастающим итогом</t>
  </si>
  <si>
    <t>Сотрудников предприятий – участников Приморского края в рамках реализации мероприятий повышения производительности труда самостоятельно, человек нарастающим итогом</t>
  </si>
  <si>
    <t xml:space="preserve"> -</t>
  </si>
  <si>
    <t xml:space="preserve">  -</t>
  </si>
  <si>
    <t>Проект 3. Поддержка занятости и повышение эффективности рынка труда для обеспечения роста производительности</t>
  </si>
  <si>
    <t>Численность работников,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крае, человек</t>
  </si>
  <si>
    <t>Количество центров занятости населения в Приморском крае, в которых проводятся или проведены мероприятия развития, единиц</t>
  </si>
  <si>
    <t>Уровень удовлетворенности соискателей – получателей услуг по подбору вакансий услугами центров занятости, в которых проведены мероприятия развития в Приморском крае, %</t>
  </si>
  <si>
    <t>Уровень удовлетворенности работодателей – получателей услуг по подбору работников услугами центров занятости, в которых проведены мероприятия развития в Приморском крае,%</t>
  </si>
  <si>
    <t>100</t>
  </si>
  <si>
    <t>30</t>
  </si>
  <si>
    <t>Проект 2. Информационная безопасность</t>
  </si>
  <si>
    <t>Проект 3. Цифровые технологии</t>
  </si>
  <si>
    <t>Проект 4. Цифровое государственное управление</t>
  </si>
  <si>
    <t>50</t>
  </si>
  <si>
    <t>40</t>
  </si>
  <si>
    <t>60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</si>
  <si>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</si>
  <si>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</si>
  <si>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</si>
  <si>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</si>
  <si>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</si>
  <si>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любительских творческих коллективов, получивших грантовую поддержку (ед.)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</si>
  <si>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</si>
  <si>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3. Цифровая культура</t>
  </si>
  <si>
    <t>Количество созданных виртуальных концертных залов (ед.) (нарастающим итогом) </t>
  </si>
  <si>
    <t>Проект 1. Улучшение условий ведения предпринимательской деятельности</t>
  </si>
  <si>
    <t>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</si>
  <si>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11.2018</t>
  </si>
  <si>
    <t> 0</t>
  </si>
  <si>
    <t>Количество выдаваемых микрозаймов МФО субъектам МСП, нарастающим итогом, единица</t>
  </si>
  <si>
    <t>Проект 2. Расширение доступа субъектов МСП к финансовым ресурсам, в том числе к льготному финансированию</t>
  </si>
  <si>
    <t>04.2018</t>
  </si>
  <si>
    <t>Проект 3. Акселерация субъектов малого и среднего предпринимательства</t>
  </si>
  <si>
    <t>Количество субъектов МСП и самозанятых граждан, получивших поддержку в рамках федерального проекта, нарастающим итогом, тысяча единиц</t>
  </si>
  <si>
    <t>Количество субъектов МСП, выведенных на экспорт при поддержке центров (агенств) координации и поддержки экспортно-ориентированных субъектов МСП, нарастающим итогом, единиц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</si>
  <si>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</si>
  <si>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"Агростратап", человек</t>
  </si>
  <si>
    <t>Количество принятых членов сельскохозяйственных потребительских кооперетивов (кроме кредитных) из числа субъектов МСП, включая личных подсобных хозяйств и крестьянских (фермерских) хозяйств, в году предоставления государственной поддержки, единиц</t>
  </si>
  <si>
    <t>Количество вновь созданных субъектов малого и среднего предпринимательства в сельском хозяйстве, включая крестьянские (фермерские) хозяйства и сельскохозяйственные потребительские кооперативы, единиц</t>
  </si>
  <si>
    <t>Проект 4. Создание системы поддержки фермеров и развитие сельской кооперации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</si>
  <si>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</si>
  <si>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</si>
  <si>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Количество вновь созданных субъектов МСП участниками проекта, тыс. ед., нарастающим итогом</t>
  </si>
  <si>
    <t>Количество человек обученных основам ведения бизнеса, финансовой грамотности и иным навыкам предпринимательской деятельности, тыс. человек, нарастающим итогом</t>
  </si>
  <si>
    <t>Количество физических лиц – участников федерального проекта, тыс. чел., нарастающим итогом</t>
  </si>
  <si>
    <t>Проект 1. Экспорт продукции АПК</t>
  </si>
  <si>
    <t>Объем экспорта продукции масложировой отрасли, млн долл. США</t>
  </si>
  <si>
    <t>Объем экспорта злаков, млн долл. США</t>
  </si>
  <si>
    <t>Объем экспорта рыбы и морепродуктов, млн долл. США</t>
  </si>
  <si>
    <t>Объем экспорта мяса и молока, млн долл. США</t>
  </si>
  <si>
    <t>Объем экспорта готовой пищевой продукции, млн долл. США</t>
  </si>
  <si>
    <t>Объем экспорта прочей продукции АПК, млн долл. США</t>
  </si>
  <si>
    <t>Объем экспорта услуг категории «Поездки», млрд. долл.</t>
  </si>
  <si>
    <t>Объем экспорта услуг, млрд. долл.</t>
  </si>
  <si>
    <t>Объем экспорта транспортных услуг, млрд. долл.</t>
  </si>
  <si>
    <t>Объем платы за пользование интеллектуальной собственностью и экспорта деловых услуг, млрд. долл.</t>
  </si>
  <si>
    <t>Объем экспорта телекоммуникационных, компьютерных и информационных услуг, млрд. долл.</t>
  </si>
  <si>
    <t>Объем экспорта услуг категории «Строительство», млрд. долл.</t>
  </si>
  <si>
    <t>Объем экспорта услуг, связанных с использованием промышленной продукции, млрд. долл.</t>
  </si>
  <si>
    <t>Объем экспорта финансовых и страховых услуг, млрд. долл.</t>
  </si>
  <si>
    <t>Объем экспорта услуг частным лицам и услуг в сфере культуры и отдыха, млрд. долл.</t>
  </si>
  <si>
    <t>Проект 2. Экспорт услуг</t>
  </si>
  <si>
    <t>Проект 3. Системные меры развития международной кооперации и экспорта</t>
  </si>
  <si>
    <t>Обустройство мест массового отдыха</t>
  </si>
  <si>
    <t>глава администрации Малиновского сельского поселения Шкаева О.Н</t>
  </si>
  <si>
    <t>Установка 3 (три) детских площадок</t>
  </si>
  <si>
    <t>глава администрации Веденкинского сельского поселения Бровок А.А.</t>
  </si>
  <si>
    <t>Количество субъектов Российской Федерации, в которых внедрен Региональный экспортный стандарт 2.0, шт</t>
  </si>
  <si>
    <t>Прирост количества компаний-экспертов из числа МСП по итогам внедрегия Регионального экспортного стандарта 2.0, % к 2018 году</t>
  </si>
  <si>
    <t>Проект 4. Промышленный экспорт</t>
  </si>
  <si>
    <t>Объём экспорта несырьевых неэнергетических товаров, млн долларов США</t>
  </si>
  <si>
    <t>Объём несырьевого экспорта, млн долларов США</t>
  </si>
  <si>
    <t>X. МЕЖДУНАРОДНАЯ КООПЕРАЦИЯ И ЭКСПОРТ</t>
  </si>
  <si>
    <t>Проект 1. Финансовая поддержка семей при рождении детей</t>
  </si>
  <si>
    <t>Суммарный коэффициент рождаемости, ед.</t>
  </si>
  <si>
    <t>Коэффициенты рождаемости в возрастной группе 25-29 лет (число родившихся на 1000 женщин соответствующего возраста), ед.</t>
  </si>
  <si>
    <t>Коэффициенты рождаемости в возрастной группе 30-34 лет (число родившихся на 1000 женщин соответствующего возраста), ед.</t>
  </si>
  <si>
    <t>Проект 2. Содействие занятости женщин - создание условий дошкольного образования для детей в возрасте до трех лет</t>
  </si>
  <si>
    <t>Уровень занятости женщин, проживающих, имеющих детей дошкольного возраста, %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</si>
  <si>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</si>
  <si>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присмотр,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</si>
  <si>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Обеспечение социально-значимых объектов (медицинские организации, ФАПы, образовательные организации, администрации муниципалитетов) широкополосным доступом к сети Интернет в населенных пунктах от 100 до 500 Дальнереченский МР</t>
  </si>
  <si>
    <t>2019-2021</t>
  </si>
  <si>
    <t>Департамент информатизации и телекоммуникаций ПК</t>
  </si>
  <si>
    <t>Переход ОМСУ Приморского края (в том числе подведомтсвенные учреждения) на использование преимущественно отечественного офисного программного обеспечения, в том числе ранее закупленного Дальнереченский районе</t>
  </si>
  <si>
    <t>Показатель  3 - общедоступность информации и услуг</t>
  </si>
  <si>
    <t>Переход ОМСУ на предоставление услуг на новом ЕПГУ в соответствии с планами Министерства цифрового развития по выводу из эксплуатации старой версии портала. В результате работы будет обеспечена возможность оказания электронных услуг ОМСУ на новом ЕПГУ Дальнереченский район</t>
  </si>
  <si>
    <t>Подключение муниципальных образований Приморского края к региональной информационной системе обеспечения градостроительной деятельности Дальнереченский МО</t>
  </si>
  <si>
    <t>Плоскостное спортивное сооужение. Комбинированный спортивный комплекс (для игровых видов спорта и тренажерный сектор) с. Рождественка.</t>
  </si>
  <si>
    <t>Гуцалюк Наталья Викторовна</t>
  </si>
  <si>
    <t>Плоскостное спортивное сооужение. Комбинированный спортивный комплекс (для игровых видов спорта и тренажерный сектор) с.Ракитное</t>
  </si>
  <si>
    <t>Плоскостное спортивное сооужение. Комбинированный спортивный комплекс (для игровых видов спорта и тренажерный сектор) сСтретенка</t>
  </si>
  <si>
    <t>Плоскостное спортивное сооужение. Комбинированный спортивный комплекс (для игровых видов спорта и тренажерный сектор) с.Ариадное</t>
  </si>
  <si>
    <t>Плоскостное спортивное сооужение.Универсальная площадка для игровых видов спорта с. Сальское</t>
  </si>
  <si>
    <t>Капитальный ремонт здания клуба с. Веденка</t>
  </si>
  <si>
    <t>Порхун Светлана Валериановна</t>
  </si>
  <si>
    <t xml:space="preserve">Капитальный ремонт здания клуба с.Рождественка </t>
  </si>
  <si>
    <t>Капитальный ремонт здания клуба с.Ракитное</t>
  </si>
  <si>
    <t>Капитальный ремонт здания клуба с.Малиново</t>
  </si>
  <si>
    <t>Капитальный ремонт  МОБУ "СОШ с.Рождественка"</t>
  </si>
  <si>
    <t>2020-2020</t>
  </si>
  <si>
    <t>ДиректорМКУ "УНО"ДМР -Гуцалюк Н.В.</t>
  </si>
  <si>
    <t>Капитальный ремонт  МОБУ "СОШ с.Стретенка"</t>
  </si>
  <si>
    <t>Капитальный ремонт  МОБУ "СОШ с.Веденка", с.Веденка,ул.Мелехина,34</t>
  </si>
  <si>
    <t>Капитальный ремонт  МОБУ "СОШ с.Малиново"", с.Малиново,ул.Школьная,29</t>
  </si>
  <si>
    <t>2019-2019</t>
  </si>
  <si>
    <t>Капитальный ремонт  МДОБУ "Детский сад с.Ракитное", с.Ракитное,ул.Советская,22</t>
  </si>
  <si>
    <t>Капитальный ремонт  Структурное подразделение "Детский сад" МОБУ "ООШ с.Любитовка", с.Любитовка,ул.Гагарина,5</t>
  </si>
  <si>
    <t>Капитальный ремонт  МДОБУ "Детский сад с.Веденка", с.Веденка,ул.Калинина,40</t>
  </si>
  <si>
    <t>Дальнереческий  муниципальный район</t>
  </si>
  <si>
    <t>Капитальный ремонт  МОБУ "СОШ с.Орехово"</t>
  </si>
  <si>
    <t>Плоскостное спортивное сообружение. Малая спортивная площадка с.Веденка</t>
  </si>
  <si>
    <t>Дальнереченский муницпальный район</t>
  </si>
  <si>
    <t>Строительство магистральной инфраструктуры связи (ВОЛС) до населенных пунктов с численностью от 500+ Дальнереченский район</t>
  </si>
  <si>
    <t>Показатель  2. -импортозамещение</t>
  </si>
  <si>
    <t>3.3</t>
  </si>
  <si>
    <t>1.3</t>
  </si>
  <si>
    <t>1.4</t>
  </si>
  <si>
    <t>1.5</t>
  </si>
  <si>
    <t>1.6</t>
  </si>
  <si>
    <t>Количество муниципальных общеобразовательных учреждений, в которых наделена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ед.</t>
  </si>
  <si>
    <t>Поддержка малого и среднего бизнеса</t>
  </si>
  <si>
    <t>2019-2024</t>
  </si>
  <si>
    <t>начальник экономики Анишина Наталья Михайловна</t>
  </si>
  <si>
    <t>2.3</t>
  </si>
  <si>
    <t>Капитальный ремонт дамбы обвалования с. Соловьевка Дальнереченского района Приморского края</t>
  </si>
  <si>
    <t>01.01.2019-31.12.2020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</si>
</sst>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0.000"/>
    <numFmt numFmtId="167" formatCode="0.00000"/>
    <numFmt numFmtId="168" formatCode="0.000000"/>
    <numFmt numFmtId="169" formatCode="dd/mm/yy;@"/>
    <numFmt numFmtId="170" formatCode="#,##0.00_ ;\-#,##0.00\ "/>
  </numFmts>
  <fonts count="2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2" fontId="3" fillId="0" borderId="0">
      <alignment horizontal="center" vertical="top" wrapText="1"/>
    </xf>
    <xf numFmtId="0" fontId="18" fillId="0" borderId="0">
      <protection locked="0"/>
    </xf>
    <xf numFmtId="0" fontId="17" fillId="0" borderId="0"/>
    <xf numFmtId="0" fontId="17" fillId="0" borderId="0"/>
    <xf numFmtId="0" fontId="19" fillId="0" borderId="0"/>
    <xf numFmtId="0" fontId="17" fillId="0" borderId="0"/>
    <xf numFmtId="9" fontId="2" fillId="0" borderId="0" applyFont="0" applyFill="0" applyBorder="0" applyAlignment="0" applyProtection="0"/>
  </cellStyleXfs>
  <cellXfs count="214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/>
    <xf numFmtId="165" fontId="8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9" fontId="8" fillId="0" borderId="1" xfId="7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5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2" fillId="0" borderId="0" xfId="0" applyFont="1"/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8">
    <cellStyle name="st_table_cell_number" xfId="1"/>
    <cellStyle name="Обычный" xfId="0" builtinId="0"/>
    <cellStyle name="Обычный 2 2" xfId="2"/>
    <cellStyle name="Обычный 2 5" xfId="3"/>
    <cellStyle name="Обычный 3" xfId="4"/>
    <cellStyle name="Обычный 3 3" xfId="5"/>
    <cellStyle name="Обычный 4 2" xfId="6"/>
    <cellStyle name="Процентный" xfId="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269876</xdr:colOff>
      <xdr:row>0</xdr:row>
      <xdr:rowOff>88899</xdr:rowOff>
    </xdr:from>
    <xdr:to>
      <xdr:col>11</xdr:col>
      <xdr:colOff>1</xdr:colOff>
      <xdr:row>8</xdr:row>
      <xdr:rowOff>412750</xdr:rowOff>
    </xdr:to>
    <xdr:sp macro="" textlink="">
      <xdr:nvSpPr>
        <xdr:cNvPr id="1025" name="Надпись 2"/>
        <xdr:cNvSpPr txBox="1">
          <a:spLocks noChangeArrowheads="1"/>
        </xdr:cNvSpPr>
      </xdr:nvSpPr>
      <xdr:spPr bwMode="auto">
        <a:xfrm>
          <a:off x="13382626" y="88899"/>
          <a:ext cx="4064000" cy="18478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Глава Дальнереченского 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 fontAlgn="base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муниципального образования</a:t>
          </a:r>
          <a:endParaRPr lang="ru-RU" sz="14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12</xdr:col>
      <xdr:colOff>1079409</xdr:colOff>
      <xdr:row>7</xdr:row>
      <xdr:rowOff>120650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137821" y="0"/>
          <a:ext cx="3528695" cy="1454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1183821</xdr:colOff>
      <xdr:row>0</xdr:row>
      <xdr:rowOff>149679</xdr:rowOff>
    </xdr:from>
    <xdr:to>
      <xdr:col>12</xdr:col>
      <xdr:colOff>1038588</xdr:colOff>
      <xdr:row>8</xdr:row>
      <xdr:rowOff>79829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097000" y="149679"/>
          <a:ext cx="3528695" cy="1454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732789</xdr:colOff>
      <xdr:row>0</xdr:row>
      <xdr:rowOff>0</xdr:rowOff>
    </xdr:from>
    <xdr:to>
      <xdr:col>12</xdr:col>
      <xdr:colOff>63499</xdr:colOff>
      <xdr:row>7</xdr:row>
      <xdr:rowOff>166687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1746070" y="0"/>
          <a:ext cx="3890804" cy="183356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Дальнереченского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муниципального образования</a:t>
          </a:r>
          <a:endParaRPr lang="ru-RU" sz="1400" b="0" i="1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В.С. Дернов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952501</xdr:colOff>
      <xdr:row>0</xdr:row>
      <xdr:rowOff>0</xdr:rowOff>
    </xdr:from>
    <xdr:to>
      <xdr:col>12</xdr:col>
      <xdr:colOff>1306196</xdr:colOff>
      <xdr:row>9</xdr:row>
      <xdr:rowOff>158749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144626" y="0"/>
          <a:ext cx="4401820" cy="19208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 Дальнереченского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муниципального района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В.С. Дернов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0</xdr:row>
      <xdr:rowOff>15875</xdr:rowOff>
    </xdr:from>
    <xdr:to>
      <xdr:col>12</xdr:col>
      <xdr:colOff>936625</xdr:colOff>
      <xdr:row>8</xdr:row>
      <xdr:rowOff>47625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700250" y="15875"/>
          <a:ext cx="2841625" cy="155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Глава</a:t>
          </a:r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Дальнереченского</a:t>
          </a:r>
          <a:endParaRPr lang="ru-RU" sz="1400" i="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муниципального</a:t>
          </a:r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района 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503466</xdr:colOff>
      <xdr:row>0</xdr:row>
      <xdr:rowOff>0</xdr:rowOff>
    </xdr:from>
    <xdr:to>
      <xdr:col>12</xdr:col>
      <xdr:colOff>1088571</xdr:colOff>
      <xdr:row>7</xdr:row>
      <xdr:rowOff>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641287" y="0"/>
          <a:ext cx="3034391" cy="1333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10</xdr:col>
      <xdr:colOff>503466</xdr:colOff>
      <xdr:row>0</xdr:row>
      <xdr:rowOff>0</xdr:rowOff>
    </xdr:from>
    <xdr:to>
      <xdr:col>12</xdr:col>
      <xdr:colOff>1088571</xdr:colOff>
      <xdr:row>8</xdr:row>
      <xdr:rowOff>238124</xdr:rowOff>
    </xdr:to>
    <xdr:sp macro="" textlink="">
      <xdr:nvSpPr>
        <xdr:cNvPr id="3" name="Надпись 2"/>
        <xdr:cNvSpPr txBox="1">
          <a:spLocks noChangeArrowheads="1"/>
        </xdr:cNvSpPr>
      </xdr:nvSpPr>
      <xdr:spPr bwMode="auto">
        <a:xfrm>
          <a:off x="14663966" y="0"/>
          <a:ext cx="3029855" cy="17621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Глава  Дальнереченского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муниципального района 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 </a:t>
          </a:r>
          <a:endParaRPr lang="ru-RU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0</xdr:row>
      <xdr:rowOff>0</xdr:rowOff>
    </xdr:from>
    <xdr:to>
      <xdr:col>12</xdr:col>
      <xdr:colOff>999581</xdr:colOff>
      <xdr:row>7</xdr:row>
      <xdr:rowOff>149679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2994821" y="0"/>
          <a:ext cx="4591867" cy="14831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9</xdr:col>
      <xdr:colOff>81642</xdr:colOff>
      <xdr:row>0</xdr:row>
      <xdr:rowOff>0</xdr:rowOff>
    </xdr:from>
    <xdr:to>
      <xdr:col>12</xdr:col>
      <xdr:colOff>999581</xdr:colOff>
      <xdr:row>7</xdr:row>
      <xdr:rowOff>149679</xdr:rowOff>
    </xdr:to>
    <xdr:sp macro="" textlink="">
      <xdr:nvSpPr>
        <xdr:cNvPr id="3" name="Надпись 2"/>
        <xdr:cNvSpPr txBox="1">
          <a:spLocks noChangeArrowheads="1"/>
        </xdr:cNvSpPr>
      </xdr:nvSpPr>
      <xdr:spPr bwMode="auto">
        <a:xfrm>
          <a:off x="13578567" y="0"/>
          <a:ext cx="4604114" cy="14831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Глава  Дальнереченского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муниципального района 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 </a:t>
          </a:r>
          <a:endParaRPr lang="ru-RU" sz="1400"/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108857</xdr:colOff>
      <xdr:row>0</xdr:row>
      <xdr:rowOff>176892</xdr:rowOff>
    </xdr:from>
    <xdr:to>
      <xdr:col>11</xdr:col>
      <xdr:colOff>1026796</xdr:colOff>
      <xdr:row>8</xdr:row>
      <xdr:rowOff>136071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3307786" y="176892"/>
          <a:ext cx="4591867" cy="14831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8</xdr:col>
      <xdr:colOff>108857</xdr:colOff>
      <xdr:row>0</xdr:row>
      <xdr:rowOff>176892</xdr:rowOff>
    </xdr:from>
    <xdr:to>
      <xdr:col>11</xdr:col>
      <xdr:colOff>1026796</xdr:colOff>
      <xdr:row>10</xdr:row>
      <xdr:rowOff>31750</xdr:rowOff>
    </xdr:to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13316857" y="176892"/>
          <a:ext cx="4585064" cy="17598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Глава  Дальнереченского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муниципального района 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 </a:t>
          </a:r>
          <a:endParaRPr lang="ru-RU" sz="1400"/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812165</xdr:colOff>
      <xdr:row>0</xdr:row>
      <xdr:rowOff>168275</xdr:rowOff>
    </xdr:from>
    <xdr:to>
      <xdr:col>12</xdr:col>
      <xdr:colOff>1079500</xdr:colOff>
      <xdr:row>9</xdr:row>
      <xdr:rowOff>47625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004290" y="168275"/>
          <a:ext cx="3934460" cy="164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fontAlgn="base"/>
          <a:endParaRPr lang="ru-RU" sz="14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Глава  Дальнереченского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1" baseline="0">
              <a:latin typeface="Times New Roman" pitchFamily="18" charset="0"/>
              <a:ea typeface="+mn-ea"/>
              <a:cs typeface="Times New Roman" pitchFamily="18" charset="0"/>
            </a:rPr>
            <a:t> муниципального района 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 </a:t>
          </a:r>
          <a:endParaRPr lang="ru-RU" sz="14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812165</xdr:colOff>
      <xdr:row>0</xdr:row>
      <xdr:rowOff>168275</xdr:rowOff>
    </xdr:from>
    <xdr:to>
      <xdr:col>12</xdr:col>
      <xdr:colOff>626110</xdr:colOff>
      <xdr:row>6</xdr:row>
      <xdr:rowOff>193675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2797790" y="168275"/>
          <a:ext cx="3528695" cy="1454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ru-RU" sz="1200" b="0" i="0" baseline="0"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fontAlgn="base"/>
          <a:endParaRPr lang="ru-RU" sz="12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200" b="0" i="1" baseline="0">
              <a:latin typeface="Times New Roman" pitchFamily="18" charset="0"/>
              <a:ea typeface="+mn-ea"/>
              <a:cs typeface="Times New Roman" pitchFamily="18" charset="0"/>
            </a:rPr>
            <a:t>Глава  Дальнереченского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200" b="0" i="1" baseline="0">
              <a:latin typeface="Times New Roman" pitchFamily="18" charset="0"/>
              <a:ea typeface="+mn-ea"/>
              <a:cs typeface="Times New Roman" pitchFamily="18" charset="0"/>
            </a:rPr>
            <a:t> муниципального района 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200" b="0" i="0" baseline="0"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200" b="0" i="0" baseline="0">
              <a:latin typeface="Times New Roman" pitchFamily="18" charset="0"/>
              <a:ea typeface="+mn-ea"/>
              <a:cs typeface="Times New Roman" pitchFamily="18" charset="0"/>
            </a:rPr>
            <a:t>_____________________ В.С. Дернов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ru-RU" sz="1200" b="0" i="0" baseline="0">
              <a:latin typeface="Times New Roman" pitchFamily="18" charset="0"/>
              <a:ea typeface="+mn-ea"/>
              <a:cs typeface="Times New Roman" pitchFamily="18" charset="0"/>
            </a:rPr>
            <a:t>«_____» _______________ 20____ г.</a:t>
          </a:r>
          <a:endParaRPr lang="ru-RU" sz="1200">
            <a:latin typeface="Times New Roman" pitchFamily="18" charset="0"/>
            <a:ea typeface="+mn-ea"/>
            <a:cs typeface="Times New Roman" pitchFamily="18" charset="0"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 </a:t>
          </a:r>
          <a:endParaRPr lang="ru-RU" sz="1400"/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95"/>
  <sheetViews>
    <sheetView view="pageBreakPreview" zoomScale="60" zoomScaleNormal="70" workbookViewId="0">
      <pane ySplit="14" topLeftCell="A15" activePane="bottomLeft" state="frozen"/>
      <selection pane="bottomLeft" activeCell="A68" sqref="A68:XFD68"/>
    </sheetView>
  </sheetViews>
  <sheetFormatPr defaultRowHeight="15"/>
  <cols>
    <col min="1" max="1" width="6.5703125" style="96" customWidth="1"/>
    <col min="2" max="2" width="68.7109375" customWidth="1"/>
    <col min="3" max="3" width="17" customWidth="1"/>
    <col min="4" max="4" width="21.140625" customWidth="1"/>
    <col min="5" max="5" width="19.42578125" customWidth="1"/>
    <col min="6" max="6" width="20.28515625" customWidth="1"/>
    <col min="7" max="11" width="21.5703125" customWidth="1"/>
    <col min="12" max="12" width="21.5703125" hidden="1" customWidth="1"/>
    <col min="13" max="28" width="0" hidden="1" customWidth="1"/>
  </cols>
  <sheetData>
    <row r="9" spans="1:12" ht="40.15" customHeight="1">
      <c r="A9" s="167" t="s">
        <v>18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18.75">
      <c r="A10" s="167" t="s">
        <v>19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2" ht="18.7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.75">
      <c r="A12" s="169" t="s">
        <v>164</v>
      </c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2" ht="18.75">
      <c r="A13" s="176" t="s">
        <v>82</v>
      </c>
      <c r="B13" s="175" t="s">
        <v>97</v>
      </c>
      <c r="C13" s="172" t="s">
        <v>98</v>
      </c>
      <c r="D13" s="174"/>
      <c r="E13" s="172" t="s">
        <v>152</v>
      </c>
      <c r="F13" s="173"/>
      <c r="G13" s="173"/>
      <c r="H13" s="173"/>
      <c r="I13" s="173"/>
      <c r="J13" s="174"/>
    </row>
    <row r="14" spans="1:12" ht="18.75">
      <c r="A14" s="176"/>
      <c r="B14" s="175"/>
      <c r="C14" s="5" t="s">
        <v>180</v>
      </c>
      <c r="D14" s="4" t="s">
        <v>181</v>
      </c>
      <c r="E14" s="4" t="s">
        <v>182</v>
      </c>
      <c r="F14" s="4" t="s">
        <v>183</v>
      </c>
      <c r="G14" s="5" t="s">
        <v>184</v>
      </c>
      <c r="H14" s="5" t="s">
        <v>185</v>
      </c>
      <c r="I14" s="5" t="s">
        <v>186</v>
      </c>
      <c r="J14" s="5" t="s">
        <v>187</v>
      </c>
    </row>
    <row r="15" spans="1:12" ht="19.5" hidden="1">
      <c r="A15" s="159" t="s">
        <v>178</v>
      </c>
      <c r="B15" s="160"/>
      <c r="C15" s="160"/>
      <c r="D15" s="160"/>
      <c r="E15" s="160"/>
      <c r="F15" s="160"/>
      <c r="G15" s="160"/>
      <c r="H15" s="160"/>
      <c r="I15" s="160"/>
      <c r="J15" s="161"/>
    </row>
    <row r="16" spans="1:12" ht="37.5" hidden="1">
      <c r="A16" s="97" t="s">
        <v>99</v>
      </c>
      <c r="B16" s="2" t="s">
        <v>188</v>
      </c>
      <c r="C16" s="13">
        <v>55.6</v>
      </c>
      <c r="D16" s="14">
        <v>43070</v>
      </c>
      <c r="E16" s="13">
        <v>57.9</v>
      </c>
      <c r="F16" s="13">
        <v>59</v>
      </c>
      <c r="G16" s="13">
        <v>60.1</v>
      </c>
      <c r="H16" s="13">
        <v>61.2</v>
      </c>
      <c r="I16" s="13">
        <v>62.3</v>
      </c>
      <c r="J16" s="13">
        <v>63</v>
      </c>
    </row>
    <row r="17" spans="1:10" ht="56.25" hidden="1">
      <c r="A17" s="97" t="s">
        <v>95</v>
      </c>
      <c r="B17" s="11" t="s">
        <v>189</v>
      </c>
      <c r="C17" s="13">
        <v>53.5</v>
      </c>
      <c r="D17" s="14">
        <v>43070</v>
      </c>
      <c r="E17" s="13">
        <v>55</v>
      </c>
      <c r="F17" s="13">
        <v>55.6</v>
      </c>
      <c r="G17" s="13">
        <v>56.1</v>
      </c>
      <c r="H17" s="13">
        <v>56.7</v>
      </c>
      <c r="I17" s="13">
        <v>57.2</v>
      </c>
      <c r="J17" s="13">
        <v>60</v>
      </c>
    </row>
    <row r="18" spans="1:10" ht="93.75" hidden="1">
      <c r="A18" s="97" t="s">
        <v>90</v>
      </c>
      <c r="B18" s="11" t="s">
        <v>190</v>
      </c>
      <c r="C18" s="13">
        <v>23</v>
      </c>
      <c r="D18" s="14">
        <v>43070</v>
      </c>
      <c r="E18" s="13">
        <v>21</v>
      </c>
      <c r="F18" s="13">
        <v>20.2</v>
      </c>
      <c r="G18" s="13">
        <v>19.5</v>
      </c>
      <c r="H18" s="13">
        <v>18.8</v>
      </c>
      <c r="I18" s="13">
        <v>18.100000000000001</v>
      </c>
      <c r="J18" s="13">
        <v>17.3</v>
      </c>
    </row>
    <row r="19" spans="1:10" ht="19.5" hidden="1">
      <c r="A19" s="159" t="s">
        <v>198</v>
      </c>
      <c r="B19" s="160"/>
      <c r="C19" s="160"/>
      <c r="D19" s="160"/>
      <c r="E19" s="160"/>
      <c r="F19" s="160"/>
      <c r="G19" s="160"/>
      <c r="H19" s="160"/>
      <c r="I19" s="160"/>
      <c r="J19" s="161"/>
    </row>
    <row r="20" spans="1:10" ht="37.5" hidden="1">
      <c r="A20" s="97" t="s">
        <v>99</v>
      </c>
      <c r="B20" s="2" t="s">
        <v>199</v>
      </c>
      <c r="C20" s="13">
        <v>0</v>
      </c>
      <c r="D20" s="13" t="s">
        <v>111</v>
      </c>
      <c r="E20" s="13" t="s">
        <v>203</v>
      </c>
      <c r="F20" s="13" t="s">
        <v>203</v>
      </c>
      <c r="G20" s="13" t="s">
        <v>203</v>
      </c>
      <c r="H20" s="13" t="s">
        <v>204</v>
      </c>
      <c r="I20" s="13" t="s">
        <v>204</v>
      </c>
      <c r="J20" s="13" t="s">
        <v>204</v>
      </c>
    </row>
    <row r="21" spans="1:10" ht="56.25" hidden="1">
      <c r="A21" s="97" t="s">
        <v>95</v>
      </c>
      <c r="B21" s="11" t="s">
        <v>200</v>
      </c>
      <c r="C21" s="13">
        <v>0</v>
      </c>
      <c r="D21" s="13" t="s">
        <v>111</v>
      </c>
      <c r="E21" s="13" t="s">
        <v>205</v>
      </c>
      <c r="F21" s="13" t="s">
        <v>205</v>
      </c>
      <c r="G21" s="13" t="s">
        <v>206</v>
      </c>
      <c r="H21" s="13" t="s">
        <v>206</v>
      </c>
      <c r="I21" s="13" t="s">
        <v>206</v>
      </c>
      <c r="J21" s="13" t="s">
        <v>206</v>
      </c>
    </row>
    <row r="22" spans="1:10" ht="37.5" hidden="1">
      <c r="A22" s="97" t="s">
        <v>90</v>
      </c>
      <c r="B22" s="11" t="s">
        <v>106</v>
      </c>
      <c r="C22" s="13">
        <v>0.57999999999999996</v>
      </c>
      <c r="D22" s="13" t="s">
        <v>111</v>
      </c>
      <c r="E22" s="13">
        <v>0.629</v>
      </c>
      <c r="F22" s="13">
        <v>0.64600000000000002</v>
      </c>
      <c r="G22" s="13">
        <v>0.68300000000000005</v>
      </c>
      <c r="H22" s="13">
        <v>1.0129999999999999</v>
      </c>
      <c r="I22" s="13">
        <v>1.1279999999999999</v>
      </c>
      <c r="J22" s="13">
        <v>1.32</v>
      </c>
    </row>
    <row r="23" spans="1:10" ht="75" hidden="1">
      <c r="A23" s="97" t="s">
        <v>91</v>
      </c>
      <c r="B23" s="11" t="s">
        <v>160</v>
      </c>
      <c r="C23" s="13">
        <v>9.1999999999999993</v>
      </c>
      <c r="D23" s="13" t="s">
        <v>111</v>
      </c>
      <c r="E23" s="13">
        <v>11</v>
      </c>
      <c r="F23" s="13">
        <v>12.8</v>
      </c>
      <c r="G23" s="13">
        <v>14.6</v>
      </c>
      <c r="H23" s="13">
        <v>16.399999999999999</v>
      </c>
      <c r="I23" s="13">
        <v>18.2</v>
      </c>
      <c r="J23" s="13">
        <v>20</v>
      </c>
    </row>
    <row r="24" spans="1:10" ht="75" hidden="1">
      <c r="A24" s="97" t="s">
        <v>92</v>
      </c>
      <c r="B24" s="11" t="s">
        <v>107</v>
      </c>
      <c r="C24" s="13">
        <v>0</v>
      </c>
      <c r="D24" s="13" t="s">
        <v>111</v>
      </c>
      <c r="E24" s="13">
        <v>19</v>
      </c>
      <c r="F24" s="13">
        <v>48</v>
      </c>
      <c r="G24" s="13">
        <v>50</v>
      </c>
      <c r="H24" s="13">
        <v>52</v>
      </c>
      <c r="I24" s="13">
        <v>53</v>
      </c>
      <c r="J24" s="13">
        <v>56</v>
      </c>
    </row>
    <row r="25" spans="1:10" ht="56.25" hidden="1">
      <c r="A25" s="97" t="s">
        <v>96</v>
      </c>
      <c r="B25" s="11" t="s">
        <v>201</v>
      </c>
      <c r="C25" s="13">
        <v>10</v>
      </c>
      <c r="D25" s="13" t="s">
        <v>110</v>
      </c>
      <c r="E25" s="13">
        <v>19</v>
      </c>
      <c r="F25" s="13">
        <v>28</v>
      </c>
      <c r="G25" s="13">
        <v>38</v>
      </c>
      <c r="H25" s="13">
        <v>47</v>
      </c>
      <c r="I25" s="13">
        <v>56</v>
      </c>
      <c r="J25" s="13">
        <v>65</v>
      </c>
    </row>
    <row r="26" spans="1:10" ht="56.25" hidden="1">
      <c r="A26" s="97" t="s">
        <v>83</v>
      </c>
      <c r="B26" s="11" t="s">
        <v>166</v>
      </c>
      <c r="C26" s="13">
        <v>42</v>
      </c>
      <c r="D26" s="13" t="s">
        <v>111</v>
      </c>
      <c r="E26" s="13">
        <v>45</v>
      </c>
      <c r="F26" s="13">
        <v>49</v>
      </c>
      <c r="G26" s="13">
        <v>53.5</v>
      </c>
      <c r="H26" s="13">
        <v>57.5</v>
      </c>
      <c r="I26" s="13">
        <v>61.5</v>
      </c>
      <c r="J26" s="13">
        <v>65.099999999999994</v>
      </c>
    </row>
    <row r="27" spans="1:10" ht="131.25" hidden="1">
      <c r="A27" s="97" t="s">
        <v>84</v>
      </c>
      <c r="B27" s="11" t="s">
        <v>202</v>
      </c>
      <c r="C27" s="13">
        <v>0</v>
      </c>
      <c r="D27" s="13" t="s">
        <v>111</v>
      </c>
      <c r="E27" s="13">
        <v>5.4</v>
      </c>
      <c r="F27" s="13">
        <v>24.8</v>
      </c>
      <c r="G27" s="13">
        <v>31.8</v>
      </c>
      <c r="H27" s="13">
        <v>43.4</v>
      </c>
      <c r="I27" s="13">
        <v>51.2</v>
      </c>
      <c r="J27" s="13">
        <v>56.6</v>
      </c>
    </row>
    <row r="28" spans="1:10" ht="56.25" hidden="1">
      <c r="A28" s="97" t="s">
        <v>109</v>
      </c>
      <c r="B28" s="11" t="s">
        <v>161</v>
      </c>
      <c r="C28" s="13">
        <v>0</v>
      </c>
      <c r="D28" s="13" t="s">
        <v>111</v>
      </c>
      <c r="E28" s="13">
        <v>0</v>
      </c>
      <c r="F28" s="13">
        <v>0</v>
      </c>
      <c r="G28" s="13">
        <v>135</v>
      </c>
      <c r="H28" s="13">
        <v>149</v>
      </c>
      <c r="I28" s="13">
        <v>163</v>
      </c>
      <c r="J28" s="13">
        <v>177</v>
      </c>
    </row>
    <row r="29" spans="1:10" ht="19.5" hidden="1">
      <c r="A29" s="159" t="s">
        <v>179</v>
      </c>
      <c r="B29" s="160"/>
      <c r="C29" s="160"/>
      <c r="D29" s="160"/>
      <c r="E29" s="160"/>
      <c r="F29" s="160"/>
      <c r="G29" s="160"/>
      <c r="H29" s="160"/>
      <c r="I29" s="160"/>
      <c r="J29" s="161"/>
    </row>
    <row r="30" spans="1:10" ht="37.5" hidden="1">
      <c r="A30" s="97" t="s">
        <v>99</v>
      </c>
      <c r="B30" s="2" t="s">
        <v>207</v>
      </c>
      <c r="C30" s="13">
        <v>95.5</v>
      </c>
      <c r="D30" s="13" t="s">
        <v>111</v>
      </c>
      <c r="E30" s="13">
        <v>88.6</v>
      </c>
      <c r="F30" s="13">
        <v>85.3</v>
      </c>
      <c r="G30" s="13">
        <v>82.1</v>
      </c>
      <c r="H30" s="13">
        <v>78.8</v>
      </c>
      <c r="I30" s="13">
        <v>75.599999999999994</v>
      </c>
      <c r="J30" s="13">
        <v>73.099999999999994</v>
      </c>
    </row>
    <row r="31" spans="1:10" ht="37.5" hidden="1">
      <c r="A31" s="97" t="s">
        <v>95</v>
      </c>
      <c r="B31" s="11" t="s">
        <v>208</v>
      </c>
      <c r="C31" s="13">
        <v>124.1</v>
      </c>
      <c r="D31" s="13" t="s">
        <v>111</v>
      </c>
      <c r="E31" s="13">
        <v>115.1</v>
      </c>
      <c r="F31" s="13">
        <v>110.9</v>
      </c>
      <c r="G31" s="13">
        <v>106.7</v>
      </c>
      <c r="H31" s="13">
        <v>102.5</v>
      </c>
      <c r="I31" s="13">
        <v>98.2</v>
      </c>
      <c r="J31" s="13">
        <v>95.1</v>
      </c>
    </row>
    <row r="32" spans="1:10" ht="18.75" hidden="1">
      <c r="A32" s="97" t="s">
        <v>90</v>
      </c>
      <c r="B32" s="11" t="s">
        <v>157</v>
      </c>
      <c r="C32" s="13">
        <v>15.4</v>
      </c>
      <c r="D32" s="13" t="s">
        <v>111</v>
      </c>
      <c r="E32" s="13">
        <v>11.7</v>
      </c>
      <c r="F32" s="13">
        <v>11</v>
      </c>
      <c r="G32" s="13">
        <v>10.199999999999999</v>
      </c>
      <c r="H32" s="13">
        <v>9.5</v>
      </c>
      <c r="I32" s="13">
        <v>8.6999999999999993</v>
      </c>
      <c r="J32" s="13">
        <v>8</v>
      </c>
    </row>
    <row r="33" spans="1:10" ht="37.5" hidden="1">
      <c r="A33" s="97" t="s">
        <v>91</v>
      </c>
      <c r="B33" s="11" t="s">
        <v>162</v>
      </c>
      <c r="C33" s="13">
        <v>23.7</v>
      </c>
      <c r="D33" s="13" t="s">
        <v>111</v>
      </c>
      <c r="E33" s="13">
        <v>17.600000000000001</v>
      </c>
      <c r="F33" s="13">
        <v>16.899999999999999</v>
      </c>
      <c r="G33" s="13">
        <v>16.2</v>
      </c>
      <c r="H33" s="13">
        <v>15.5</v>
      </c>
      <c r="I33" s="13">
        <v>14.7</v>
      </c>
      <c r="J33" s="13">
        <v>14</v>
      </c>
    </row>
    <row r="34" spans="1:10" ht="75" hidden="1">
      <c r="A34" s="97" t="s">
        <v>92</v>
      </c>
      <c r="B34" s="11" t="s">
        <v>209</v>
      </c>
      <c r="C34" s="13">
        <v>23.6</v>
      </c>
      <c r="D34" s="13" t="s">
        <v>111</v>
      </c>
      <c r="E34" s="13">
        <v>43</v>
      </c>
      <c r="F34" s="13">
        <v>46.5</v>
      </c>
      <c r="G34" s="13">
        <v>50</v>
      </c>
      <c r="H34" s="13">
        <v>53.5</v>
      </c>
      <c r="I34" s="13">
        <v>57</v>
      </c>
      <c r="J34" s="13">
        <v>60</v>
      </c>
    </row>
    <row r="35" spans="1:10" ht="37.5" hidden="1">
      <c r="A35" s="97" t="s">
        <v>96</v>
      </c>
      <c r="B35" s="11" t="s">
        <v>210</v>
      </c>
      <c r="C35" s="13">
        <v>2219</v>
      </c>
      <c r="D35" s="13" t="s">
        <v>111</v>
      </c>
      <c r="E35" s="13">
        <v>4043</v>
      </c>
      <c r="F35" s="13">
        <v>4372</v>
      </c>
      <c r="G35" s="13">
        <v>4701</v>
      </c>
      <c r="H35" s="13">
        <v>5030</v>
      </c>
      <c r="I35" s="13">
        <v>5359</v>
      </c>
      <c r="J35" s="13">
        <v>5642</v>
      </c>
    </row>
    <row r="36" spans="1:10" ht="75" hidden="1">
      <c r="A36" s="97" t="s">
        <v>83</v>
      </c>
      <c r="B36" s="11" t="s">
        <v>211</v>
      </c>
      <c r="C36" s="13">
        <v>81.8</v>
      </c>
      <c r="D36" s="13" t="s">
        <v>111</v>
      </c>
      <c r="E36" s="13">
        <v>84</v>
      </c>
      <c r="F36" s="13">
        <v>86.2</v>
      </c>
      <c r="G36" s="13">
        <v>88.4</v>
      </c>
      <c r="H36" s="13">
        <v>90.6</v>
      </c>
      <c r="I36" s="13">
        <v>92.8</v>
      </c>
      <c r="J36" s="13">
        <v>95</v>
      </c>
    </row>
    <row r="37" spans="1:10" ht="19.5" hidden="1">
      <c r="A37" s="162" t="s">
        <v>225</v>
      </c>
      <c r="B37" s="162"/>
      <c r="C37" s="162"/>
      <c r="D37" s="162"/>
      <c r="E37" s="162"/>
      <c r="F37" s="162"/>
      <c r="G37" s="162"/>
      <c r="H37" s="162"/>
      <c r="I37" s="162"/>
      <c r="J37" s="162"/>
    </row>
    <row r="38" spans="1:10" ht="37.5" hidden="1">
      <c r="A38" s="97" t="s">
        <v>99</v>
      </c>
      <c r="B38" s="11" t="s">
        <v>212</v>
      </c>
      <c r="C38" s="13">
        <v>6.4</v>
      </c>
      <c r="D38" s="13" t="s">
        <v>111</v>
      </c>
      <c r="E38" s="13">
        <v>5.8</v>
      </c>
      <c r="F38" s="13">
        <v>5.5</v>
      </c>
      <c r="G38" s="13">
        <v>5.4</v>
      </c>
      <c r="H38" s="13">
        <v>5.0999999999999996</v>
      </c>
      <c r="I38" s="13">
        <v>4.8</v>
      </c>
      <c r="J38" s="13">
        <v>4.5</v>
      </c>
    </row>
    <row r="39" spans="1:10" ht="75" hidden="1">
      <c r="A39" s="97" t="s">
        <v>95</v>
      </c>
      <c r="B39" s="11" t="s">
        <v>213</v>
      </c>
      <c r="C39" s="13" t="s">
        <v>220</v>
      </c>
      <c r="D39" s="13" t="s">
        <v>111</v>
      </c>
      <c r="E39" s="13" t="s">
        <v>221</v>
      </c>
      <c r="F39" s="13" t="s">
        <v>222</v>
      </c>
      <c r="G39" s="13" t="s">
        <v>223</v>
      </c>
      <c r="H39" s="13" t="s">
        <v>224</v>
      </c>
      <c r="I39" s="13" t="s">
        <v>206</v>
      </c>
      <c r="J39" s="13" t="s">
        <v>206</v>
      </c>
    </row>
    <row r="40" spans="1:10" ht="75" hidden="1">
      <c r="A40" s="97" t="s">
        <v>90</v>
      </c>
      <c r="B40" s="11" t="s">
        <v>214</v>
      </c>
      <c r="C40" s="13">
        <v>43.3</v>
      </c>
      <c r="D40" s="13" t="s">
        <v>111</v>
      </c>
      <c r="E40" s="13">
        <v>50</v>
      </c>
      <c r="F40" s="13">
        <v>60</v>
      </c>
      <c r="G40" s="13">
        <v>65</v>
      </c>
      <c r="H40" s="13">
        <v>70</v>
      </c>
      <c r="I40" s="13">
        <v>80</v>
      </c>
      <c r="J40" s="13">
        <v>90</v>
      </c>
    </row>
    <row r="41" spans="1:10" ht="56.25" hidden="1">
      <c r="A41" s="97" t="s">
        <v>91</v>
      </c>
      <c r="B41" s="11" t="s">
        <v>215</v>
      </c>
      <c r="C41" s="13">
        <v>41</v>
      </c>
      <c r="D41" s="13" t="s">
        <v>111</v>
      </c>
      <c r="E41" s="13">
        <v>60</v>
      </c>
      <c r="F41" s="13">
        <v>70</v>
      </c>
      <c r="G41" s="13">
        <v>75</v>
      </c>
      <c r="H41" s="13">
        <v>80</v>
      </c>
      <c r="I41" s="13">
        <v>85</v>
      </c>
      <c r="J41" s="13">
        <v>90</v>
      </c>
    </row>
    <row r="42" spans="1:10" ht="56.25" hidden="1">
      <c r="A42" s="97" t="s">
        <v>92</v>
      </c>
      <c r="B42" s="11" t="s">
        <v>167</v>
      </c>
      <c r="C42" s="13">
        <v>50</v>
      </c>
      <c r="D42" s="13" t="s">
        <v>111</v>
      </c>
      <c r="E42" s="13">
        <v>70</v>
      </c>
      <c r="F42" s="13">
        <v>75</v>
      </c>
      <c r="G42" s="13">
        <v>80</v>
      </c>
      <c r="H42" s="13">
        <v>85</v>
      </c>
      <c r="I42" s="13">
        <v>90</v>
      </c>
      <c r="J42" s="13">
        <v>90</v>
      </c>
    </row>
    <row r="43" spans="1:10" ht="75" hidden="1">
      <c r="A43" s="97" t="s">
        <v>96</v>
      </c>
      <c r="B43" s="11" t="s">
        <v>216</v>
      </c>
      <c r="C43" s="13">
        <v>47.4</v>
      </c>
      <c r="D43" s="13" t="s">
        <v>111</v>
      </c>
      <c r="E43" s="13">
        <v>65</v>
      </c>
      <c r="F43" s="13">
        <v>70</v>
      </c>
      <c r="G43" s="13">
        <v>75</v>
      </c>
      <c r="H43" s="13">
        <v>80</v>
      </c>
      <c r="I43" s="13">
        <v>85</v>
      </c>
      <c r="J43" s="13">
        <v>90</v>
      </c>
    </row>
    <row r="44" spans="1:10" ht="37.5" hidden="1">
      <c r="A44" s="97" t="s">
        <v>83</v>
      </c>
      <c r="B44" s="11" t="s">
        <v>217</v>
      </c>
      <c r="C44" s="13">
        <v>36</v>
      </c>
      <c r="D44" s="13" t="s">
        <v>111</v>
      </c>
      <c r="E44" s="13">
        <v>36.5</v>
      </c>
      <c r="F44" s="13">
        <v>40</v>
      </c>
      <c r="G44" s="13">
        <v>40.5</v>
      </c>
      <c r="H44" s="13">
        <v>41</v>
      </c>
      <c r="I44" s="13">
        <v>41.5</v>
      </c>
      <c r="J44" s="13">
        <v>42</v>
      </c>
    </row>
    <row r="45" spans="1:10" ht="37.5" hidden="1">
      <c r="A45" s="97" t="s">
        <v>84</v>
      </c>
      <c r="B45" s="11" t="s">
        <v>218</v>
      </c>
      <c r="C45" s="13">
        <v>6.2</v>
      </c>
      <c r="D45" s="14">
        <v>43100</v>
      </c>
      <c r="E45" s="13">
        <v>7.5</v>
      </c>
      <c r="F45" s="13">
        <v>7</v>
      </c>
      <c r="G45" s="13">
        <v>6.7</v>
      </c>
      <c r="H45" s="13">
        <v>6.5</v>
      </c>
      <c r="I45" s="13">
        <v>6.2</v>
      </c>
      <c r="J45" s="13">
        <v>5.9</v>
      </c>
    </row>
    <row r="46" spans="1:10" ht="56.25" hidden="1">
      <c r="A46" s="97" t="s">
        <v>109</v>
      </c>
      <c r="B46" s="11" t="s">
        <v>219</v>
      </c>
      <c r="C46" s="13">
        <v>7.8</v>
      </c>
      <c r="D46" s="14" t="s">
        <v>111</v>
      </c>
      <c r="E46" s="13">
        <v>65</v>
      </c>
      <c r="F46" s="13">
        <v>63</v>
      </c>
      <c r="G46" s="13">
        <v>61</v>
      </c>
      <c r="H46" s="13">
        <v>59</v>
      </c>
      <c r="I46" s="13">
        <v>57</v>
      </c>
      <c r="J46" s="13">
        <v>55</v>
      </c>
    </row>
    <row r="47" spans="1:10" ht="37.5" hidden="1">
      <c r="A47" s="97" t="s">
        <v>85</v>
      </c>
      <c r="B47" s="11" t="s">
        <v>158</v>
      </c>
      <c r="C47" s="13">
        <v>67.099999999999994</v>
      </c>
      <c r="D47" s="14" t="s">
        <v>111</v>
      </c>
      <c r="E47" s="13">
        <v>52.5</v>
      </c>
      <c r="F47" s="13">
        <v>52.9</v>
      </c>
      <c r="G47" s="13">
        <v>53</v>
      </c>
      <c r="H47" s="13">
        <v>53</v>
      </c>
      <c r="I47" s="13">
        <v>53</v>
      </c>
      <c r="J47" s="13">
        <v>53</v>
      </c>
    </row>
    <row r="48" spans="1:10" ht="19.5" hidden="1">
      <c r="A48" s="162" t="s">
        <v>232</v>
      </c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28" ht="75" hidden="1">
      <c r="A49" s="97" t="s">
        <v>99</v>
      </c>
      <c r="B49" s="11" t="s">
        <v>226</v>
      </c>
      <c r="C49" s="13">
        <v>6.4</v>
      </c>
      <c r="D49" s="13" t="s">
        <v>111</v>
      </c>
      <c r="E49" s="13">
        <v>72.400000000000006</v>
      </c>
      <c r="F49" s="13">
        <v>74.3</v>
      </c>
      <c r="G49" s="13">
        <v>77.7</v>
      </c>
      <c r="H49" s="13">
        <v>81.099999999999994</v>
      </c>
      <c r="I49" s="13">
        <v>86.3</v>
      </c>
      <c r="J49" s="13">
        <v>90.9</v>
      </c>
    </row>
    <row r="50" spans="1:28" ht="93.75" hidden="1">
      <c r="A50" s="97" t="s">
        <v>95</v>
      </c>
      <c r="B50" s="11" t="s">
        <v>227</v>
      </c>
      <c r="C50" s="13" t="s">
        <v>220</v>
      </c>
      <c r="D50" s="13" t="s">
        <v>111</v>
      </c>
      <c r="E50" s="13">
        <v>56.7</v>
      </c>
      <c r="F50" s="13">
        <v>57.6</v>
      </c>
      <c r="G50" s="13">
        <v>59.4</v>
      </c>
      <c r="H50" s="13">
        <v>62.2</v>
      </c>
      <c r="I50" s="13">
        <v>66.3</v>
      </c>
      <c r="J50" s="13">
        <v>95</v>
      </c>
    </row>
    <row r="51" spans="1:28" ht="56.25" hidden="1">
      <c r="A51" s="97" t="s">
        <v>90</v>
      </c>
      <c r="B51" s="11" t="s">
        <v>228</v>
      </c>
      <c r="C51" s="13">
        <v>43.3</v>
      </c>
      <c r="D51" s="13" t="s">
        <v>111</v>
      </c>
      <c r="E51" s="13">
        <v>33.6</v>
      </c>
      <c r="F51" s="13">
        <v>34.700000000000003</v>
      </c>
      <c r="G51" s="13">
        <v>35.700000000000003</v>
      </c>
      <c r="H51" s="13">
        <v>36.799999999999997</v>
      </c>
      <c r="I51" s="13">
        <v>37.700000000000003</v>
      </c>
      <c r="J51" s="13">
        <v>38.5</v>
      </c>
    </row>
    <row r="52" spans="1:28" ht="56.25" hidden="1">
      <c r="A52" s="97" t="s">
        <v>91</v>
      </c>
      <c r="B52" s="11" t="s">
        <v>229</v>
      </c>
      <c r="C52" s="13">
        <v>41</v>
      </c>
      <c r="D52" s="13" t="s">
        <v>111</v>
      </c>
      <c r="E52" s="13">
        <v>62.7</v>
      </c>
      <c r="F52" s="13">
        <v>63.7</v>
      </c>
      <c r="G52" s="13">
        <v>64.599999999999994</v>
      </c>
      <c r="H52" s="13">
        <v>65.900000000000006</v>
      </c>
      <c r="I52" s="13">
        <v>67.5</v>
      </c>
      <c r="J52" s="13">
        <v>69.2</v>
      </c>
    </row>
    <row r="53" spans="1:28" ht="75" hidden="1">
      <c r="A53" s="97" t="s">
        <v>92</v>
      </c>
      <c r="B53" s="11" t="s">
        <v>230</v>
      </c>
      <c r="C53" s="13">
        <v>50</v>
      </c>
      <c r="D53" s="13" t="s">
        <v>111</v>
      </c>
      <c r="E53" s="13">
        <v>3446</v>
      </c>
      <c r="F53" s="13">
        <v>5514</v>
      </c>
      <c r="G53" s="13">
        <v>8326</v>
      </c>
      <c r="H53" s="13">
        <v>11406</v>
      </c>
      <c r="I53" s="13">
        <v>15626</v>
      </c>
      <c r="J53" s="13">
        <v>19190</v>
      </c>
    </row>
    <row r="54" spans="1:28" ht="56.25" hidden="1">
      <c r="A54" s="97" t="s">
        <v>96</v>
      </c>
      <c r="B54" s="11" t="s">
        <v>231</v>
      </c>
      <c r="C54" s="13">
        <v>47.4</v>
      </c>
      <c r="D54" s="13" t="s">
        <v>111</v>
      </c>
      <c r="E54" s="13">
        <v>18.3</v>
      </c>
      <c r="F54" s="13">
        <v>18.7</v>
      </c>
      <c r="G54" s="13">
        <v>19.3</v>
      </c>
      <c r="H54" s="13">
        <v>19.899999999999999</v>
      </c>
      <c r="I54" s="13">
        <v>20.7</v>
      </c>
      <c r="J54" s="13">
        <v>21.3</v>
      </c>
    </row>
    <row r="55" spans="1:28" ht="18" hidden="1" customHeight="1">
      <c r="A55" s="97" t="s">
        <v>83</v>
      </c>
      <c r="B55" s="11" t="s">
        <v>163</v>
      </c>
      <c r="C55" s="13">
        <v>36</v>
      </c>
      <c r="D55" s="13" t="s">
        <v>111</v>
      </c>
      <c r="E55" s="13" t="s">
        <v>153</v>
      </c>
      <c r="F55" s="13" t="s">
        <v>153</v>
      </c>
      <c r="G55" s="13">
        <v>23.5</v>
      </c>
      <c r="H55" s="13">
        <v>43.7</v>
      </c>
      <c r="I55" s="13">
        <v>63.5</v>
      </c>
      <c r="J55" s="13">
        <v>82.5</v>
      </c>
    </row>
    <row r="56" spans="1:28" ht="19.5">
      <c r="A56" s="162" t="s">
        <v>233</v>
      </c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28" ht="75">
      <c r="A57" s="97" t="s">
        <v>99</v>
      </c>
      <c r="B57" s="11" t="s">
        <v>234</v>
      </c>
      <c r="C57" s="13">
        <v>92.1</v>
      </c>
      <c r="D57" s="83">
        <v>43404</v>
      </c>
      <c r="E57" s="13">
        <v>151.56</v>
      </c>
      <c r="F57" s="13">
        <v>265.91000000000003</v>
      </c>
      <c r="G57" s="13">
        <v>371.46</v>
      </c>
      <c r="H57" s="13">
        <v>458.74</v>
      </c>
      <c r="I57" s="13">
        <v>562.94000000000005</v>
      </c>
      <c r="J57" s="13">
        <v>610.64</v>
      </c>
      <c r="L57" s="87">
        <f t="shared" ref="L57:R57" si="0">SUM(L58:L58)</f>
        <v>0.5</v>
      </c>
      <c r="M57" s="87">
        <f t="shared" si="0"/>
        <v>100</v>
      </c>
      <c r="N57" s="87">
        <f t="shared" si="0"/>
        <v>0</v>
      </c>
      <c r="O57" s="87">
        <f t="shared" si="0"/>
        <v>2.6</v>
      </c>
      <c r="P57" s="87">
        <f t="shared" si="0"/>
        <v>100</v>
      </c>
      <c r="Q57" s="87">
        <f t="shared" si="0"/>
        <v>0</v>
      </c>
      <c r="R57" s="87">
        <f t="shared" si="0"/>
        <v>4</v>
      </c>
      <c r="U57" s="13">
        <v>92.1</v>
      </c>
      <c r="V57" s="83"/>
      <c r="W57" s="13">
        <v>151.56</v>
      </c>
      <c r="X57" s="13">
        <v>265.91000000000003</v>
      </c>
      <c r="Y57" s="13">
        <v>371.46</v>
      </c>
      <c r="Z57" s="13">
        <v>458.74</v>
      </c>
      <c r="AA57" s="13">
        <v>562.94000000000005</v>
      </c>
      <c r="AB57" s="13">
        <v>610.64</v>
      </c>
    </row>
    <row r="58" spans="1:28" ht="18.75">
      <c r="A58" s="97"/>
      <c r="B58" s="82" t="s">
        <v>19</v>
      </c>
      <c r="C58" s="90">
        <v>0.48046189278971624</v>
      </c>
      <c r="D58" s="83">
        <v>43404</v>
      </c>
      <c r="E58" s="91">
        <v>0.79064934279271881</v>
      </c>
      <c r="F58" s="93">
        <v>1.3871837341119813</v>
      </c>
      <c r="G58" s="91">
        <v>1.9378108001701193</v>
      </c>
      <c r="H58" s="91">
        <v>2.3931279988963565</v>
      </c>
      <c r="I58" s="93">
        <v>2.9367124639201183</v>
      </c>
      <c r="J58" s="91">
        <v>3.185551033801437</v>
      </c>
      <c r="L58" s="84">
        <v>0.5</v>
      </c>
      <c r="M58" s="72">
        <f t="shared" ref="M58" si="1">L58*100/L$57</f>
        <v>100</v>
      </c>
      <c r="N58" s="85"/>
      <c r="O58" s="72">
        <v>2.6</v>
      </c>
      <c r="P58" s="72">
        <f t="shared" ref="P58" si="2">O58*100/O$57</f>
        <v>100</v>
      </c>
      <c r="Q58" s="86"/>
      <c r="R58" s="72">
        <v>4</v>
      </c>
      <c r="S58" s="72">
        <f t="shared" ref="S58" si="3">R58*100/R$57</f>
        <v>100</v>
      </c>
      <c r="T58" s="88">
        <f t="shared" ref="T58" si="4">(M58+P58+S58)/3</f>
        <v>100</v>
      </c>
      <c r="U58" s="89">
        <f t="shared" ref="U58" si="5">U$57*$T58/100</f>
        <v>92.1</v>
      </c>
      <c r="V58" s="89">
        <f t="shared" ref="V58:AB58" si="6">V$57*$T58/100</f>
        <v>0</v>
      </c>
      <c r="W58" s="89">
        <f t="shared" si="6"/>
        <v>151.56</v>
      </c>
      <c r="X58" s="89">
        <f t="shared" si="6"/>
        <v>265.91000000000003</v>
      </c>
      <c r="Y58" s="89">
        <f t="shared" si="6"/>
        <v>371.46</v>
      </c>
      <c r="Z58" s="89">
        <f t="shared" si="6"/>
        <v>458.74</v>
      </c>
      <c r="AA58" s="89">
        <f t="shared" si="6"/>
        <v>562.94000000000005</v>
      </c>
      <c r="AB58" s="89">
        <f t="shared" si="6"/>
        <v>610.64</v>
      </c>
    </row>
    <row r="59" spans="1:28" ht="112.5">
      <c r="A59" s="97" t="s">
        <v>95</v>
      </c>
      <c r="B59" s="11" t="s">
        <v>108</v>
      </c>
      <c r="C59" s="13">
        <v>18</v>
      </c>
      <c r="D59" s="83">
        <v>43404</v>
      </c>
      <c r="E59" s="13">
        <v>30</v>
      </c>
      <c r="F59" s="13">
        <v>60</v>
      </c>
      <c r="G59" s="13">
        <v>100</v>
      </c>
      <c r="H59" s="13">
        <v>100</v>
      </c>
      <c r="I59" s="13">
        <v>100</v>
      </c>
      <c r="J59" s="13">
        <v>100</v>
      </c>
    </row>
    <row r="60" spans="1:28" ht="18.75">
      <c r="A60" s="97"/>
      <c r="B60" s="82" t="s">
        <v>19</v>
      </c>
      <c r="C60" s="13"/>
      <c r="D60" s="13"/>
      <c r="E60" s="13"/>
      <c r="F60" s="13"/>
      <c r="G60" s="92">
        <v>1</v>
      </c>
      <c r="H60" s="92">
        <v>1</v>
      </c>
      <c r="I60" s="92">
        <v>1</v>
      </c>
      <c r="J60" s="92">
        <v>1</v>
      </c>
    </row>
    <row r="61" spans="1:28" ht="18" hidden="1" customHeight="1">
      <c r="A61" s="162" t="s">
        <v>235</v>
      </c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28" ht="37.5" hidden="1">
      <c r="A62" s="97" t="s">
        <v>99</v>
      </c>
      <c r="B62" s="11" t="s">
        <v>236</v>
      </c>
      <c r="C62" s="13">
        <v>0.5</v>
      </c>
      <c r="D62" s="13" t="s">
        <v>237</v>
      </c>
      <c r="E62" s="13">
        <v>0.57999999999999996</v>
      </c>
      <c r="F62" s="13">
        <v>0.75</v>
      </c>
      <c r="G62" s="13">
        <v>1</v>
      </c>
      <c r="H62" s="13">
        <v>1.25</v>
      </c>
      <c r="I62" s="13">
        <v>1.58</v>
      </c>
      <c r="J62" s="13">
        <v>2</v>
      </c>
    </row>
    <row r="63" spans="1:28" ht="52.5" customHeight="1">
      <c r="A63" s="166" t="s">
        <v>74</v>
      </c>
      <c r="B63" s="166"/>
      <c r="C63" s="166"/>
      <c r="D63" s="166"/>
      <c r="E63" s="166"/>
      <c r="F63" s="166"/>
      <c r="G63" s="166"/>
      <c r="H63" s="166"/>
      <c r="I63" s="166"/>
      <c r="J63" s="166"/>
    </row>
    <row r="65" spans="1:12" ht="87" customHeight="1">
      <c r="A65" s="146" t="s">
        <v>66</v>
      </c>
      <c r="B65" s="146" t="s">
        <v>67</v>
      </c>
      <c r="C65" s="146" t="s">
        <v>70</v>
      </c>
      <c r="D65" s="155" t="s">
        <v>71</v>
      </c>
      <c r="E65" s="157" t="s">
        <v>72</v>
      </c>
      <c r="F65" s="158"/>
    </row>
    <row r="66" spans="1:12" ht="53.25" customHeight="1">
      <c r="A66" s="146"/>
      <c r="B66" s="146"/>
      <c r="C66" s="146"/>
      <c r="D66" s="156"/>
      <c r="E66" s="100" t="s">
        <v>68</v>
      </c>
      <c r="F66" s="100" t="s">
        <v>69</v>
      </c>
    </row>
    <row r="67" spans="1:12" ht="23.25" customHeight="1">
      <c r="A67" s="94">
        <v>6</v>
      </c>
      <c r="B67" s="95" t="s">
        <v>441</v>
      </c>
      <c r="C67" s="94">
        <v>10</v>
      </c>
      <c r="D67" s="135">
        <v>1871</v>
      </c>
      <c r="E67" s="94">
        <v>0</v>
      </c>
      <c r="F67" s="94">
        <v>1</v>
      </c>
    </row>
    <row r="69" spans="1:12" ht="18.75">
      <c r="A69" s="147" t="s">
        <v>177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9"/>
    </row>
    <row r="70" spans="1:12" ht="40.9" customHeight="1">
      <c r="A70" s="150" t="s">
        <v>82</v>
      </c>
      <c r="B70" s="152" t="s">
        <v>195</v>
      </c>
      <c r="C70" s="139" t="s">
        <v>173</v>
      </c>
      <c r="D70" s="152" t="s">
        <v>172</v>
      </c>
      <c r="E70" s="139" t="s">
        <v>191</v>
      </c>
      <c r="F70" s="163" t="s">
        <v>176</v>
      </c>
      <c r="G70" s="164"/>
      <c r="H70" s="164"/>
      <c r="I70" s="164"/>
      <c r="J70" s="164"/>
      <c r="K70" s="164"/>
      <c r="L70" s="165"/>
    </row>
    <row r="71" spans="1:12" ht="19.5" thickBot="1">
      <c r="A71" s="151"/>
      <c r="B71" s="153"/>
      <c r="C71" s="140"/>
      <c r="D71" s="153"/>
      <c r="E71" s="140"/>
      <c r="F71" s="7" t="s">
        <v>182</v>
      </c>
      <c r="G71" s="7" t="s">
        <v>183</v>
      </c>
      <c r="H71" s="3" t="s">
        <v>184</v>
      </c>
      <c r="I71" s="3" t="s">
        <v>185</v>
      </c>
      <c r="J71" s="3" t="s">
        <v>186</v>
      </c>
      <c r="K71" s="3" t="s">
        <v>187</v>
      </c>
      <c r="L71" s="3" t="s">
        <v>175</v>
      </c>
    </row>
    <row r="72" spans="1:12" ht="93.75">
      <c r="A72" s="142" t="s">
        <v>241</v>
      </c>
      <c r="B72" s="143"/>
      <c r="C72" s="143"/>
      <c r="D72" s="143"/>
      <c r="E72" s="143"/>
      <c r="F72" s="22" t="s">
        <v>243</v>
      </c>
      <c r="G72" s="22" t="s">
        <v>243</v>
      </c>
      <c r="H72" s="22" t="s">
        <v>243</v>
      </c>
      <c r="I72" s="22" t="s">
        <v>243</v>
      </c>
      <c r="J72" s="22" t="s">
        <v>243</v>
      </c>
      <c r="K72" s="22" t="s">
        <v>243</v>
      </c>
      <c r="L72" s="23" t="s">
        <v>243</v>
      </c>
    </row>
    <row r="73" spans="1:12" ht="18.75">
      <c r="A73" s="144" t="s">
        <v>93</v>
      </c>
      <c r="B73" s="145" t="s">
        <v>171</v>
      </c>
      <c r="C73" s="141" t="s">
        <v>239</v>
      </c>
      <c r="D73" s="141" t="s">
        <v>240</v>
      </c>
      <c r="E73" s="9" t="s">
        <v>175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>
        <v>0</v>
      </c>
    </row>
    <row r="74" spans="1:12" ht="37.5">
      <c r="A74" s="144"/>
      <c r="B74" s="145"/>
      <c r="C74" s="141"/>
      <c r="D74" s="141"/>
      <c r="E74" s="9" t="s">
        <v>192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0</v>
      </c>
    </row>
    <row r="75" spans="1:12" ht="37.5">
      <c r="A75" s="144"/>
      <c r="B75" s="145"/>
      <c r="C75" s="141"/>
      <c r="D75" s="141"/>
      <c r="E75" s="9" t="s">
        <v>193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0</v>
      </c>
    </row>
    <row r="76" spans="1:12" ht="18" customHeight="1">
      <c r="A76" s="144"/>
      <c r="B76" s="145"/>
      <c r="C76" s="141"/>
      <c r="D76" s="141"/>
      <c r="E76" s="9" t="s">
        <v>194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</row>
    <row r="77" spans="1:12" ht="18.75">
      <c r="A77" s="144" t="s">
        <v>94</v>
      </c>
      <c r="B77" s="145" t="s">
        <v>174</v>
      </c>
      <c r="C77" s="141" t="s">
        <v>239</v>
      </c>
      <c r="D77" s="141" t="s">
        <v>240</v>
      </c>
      <c r="E77" s="9" t="s">
        <v>175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>
        <v>0</v>
      </c>
    </row>
    <row r="78" spans="1:12" ht="37.5">
      <c r="A78" s="144"/>
      <c r="B78" s="145"/>
      <c r="C78" s="141"/>
      <c r="D78" s="141"/>
      <c r="E78" s="9" t="s">
        <v>192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0</v>
      </c>
    </row>
    <row r="79" spans="1:12" ht="58.15" customHeight="1">
      <c r="A79" s="144"/>
      <c r="B79" s="145"/>
      <c r="C79" s="141"/>
      <c r="D79" s="141"/>
      <c r="E79" s="9" t="s">
        <v>193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>
        <v>0</v>
      </c>
    </row>
    <row r="80" spans="1:12" ht="56.25">
      <c r="A80" s="144"/>
      <c r="B80" s="145"/>
      <c r="C80" s="141"/>
      <c r="D80" s="141"/>
      <c r="E80" s="9" t="s">
        <v>194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</row>
    <row r="81" spans="1:12" ht="19.5" thickBot="1">
      <c r="A81" s="98" t="s">
        <v>197</v>
      </c>
      <c r="B81" s="16" t="s">
        <v>197</v>
      </c>
      <c r="C81" s="15"/>
      <c r="D81" s="15"/>
      <c r="E81" s="15"/>
      <c r="F81" s="25"/>
      <c r="G81" s="25"/>
      <c r="H81" s="25"/>
      <c r="I81" s="25"/>
      <c r="J81" s="25"/>
      <c r="K81" s="25"/>
      <c r="L81" s="27"/>
    </row>
    <row r="82" spans="1:12" ht="93.75">
      <c r="A82" s="142" t="s">
        <v>242</v>
      </c>
      <c r="B82" s="143"/>
      <c r="C82" s="143"/>
      <c r="D82" s="143"/>
      <c r="E82" s="143"/>
      <c r="F82" s="22" t="s">
        <v>243</v>
      </c>
      <c r="G82" s="22" t="s">
        <v>243</v>
      </c>
      <c r="H82" s="22" t="s">
        <v>243</v>
      </c>
      <c r="I82" s="22" t="s">
        <v>243</v>
      </c>
      <c r="J82" s="22" t="s">
        <v>243</v>
      </c>
      <c r="K82" s="22" t="s">
        <v>243</v>
      </c>
      <c r="L82" s="23" t="s">
        <v>243</v>
      </c>
    </row>
    <row r="83" spans="1:12" ht="18.75">
      <c r="A83" s="144" t="s">
        <v>88</v>
      </c>
      <c r="B83" s="145" t="s">
        <v>171</v>
      </c>
      <c r="C83" s="141" t="s">
        <v>239</v>
      </c>
      <c r="D83" s="141" t="s">
        <v>240</v>
      </c>
      <c r="E83" s="9" t="s">
        <v>175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>
        <v>0</v>
      </c>
    </row>
    <row r="84" spans="1:12" ht="37.5">
      <c r="A84" s="144"/>
      <c r="B84" s="145"/>
      <c r="C84" s="141"/>
      <c r="D84" s="141"/>
      <c r="E84" s="9" t="s">
        <v>192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>
        <v>0</v>
      </c>
    </row>
    <row r="85" spans="1:12" ht="37.5">
      <c r="A85" s="144"/>
      <c r="B85" s="145"/>
      <c r="C85" s="141"/>
      <c r="D85" s="141"/>
      <c r="E85" s="9" t="s">
        <v>193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>
        <v>0</v>
      </c>
    </row>
    <row r="86" spans="1:12" ht="56.25">
      <c r="A86" s="144"/>
      <c r="B86" s="145"/>
      <c r="C86" s="141"/>
      <c r="D86" s="141"/>
      <c r="E86" s="9" t="s">
        <v>194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>
        <v>0</v>
      </c>
    </row>
    <row r="87" spans="1:12" ht="18.75">
      <c r="A87" s="144" t="s">
        <v>89</v>
      </c>
      <c r="B87" s="145" t="s">
        <v>174</v>
      </c>
      <c r="C87" s="141" t="s">
        <v>239</v>
      </c>
      <c r="D87" s="141" t="s">
        <v>240</v>
      </c>
      <c r="E87" s="9" t="s">
        <v>175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>
        <v>0</v>
      </c>
    </row>
    <row r="88" spans="1:12" ht="37.5">
      <c r="A88" s="144"/>
      <c r="B88" s="145"/>
      <c r="C88" s="141"/>
      <c r="D88" s="141"/>
      <c r="E88" s="9" t="s">
        <v>192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>
        <v>0</v>
      </c>
    </row>
    <row r="89" spans="1:12" ht="37.5">
      <c r="A89" s="144"/>
      <c r="B89" s="145"/>
      <c r="C89" s="141"/>
      <c r="D89" s="141"/>
      <c r="E89" s="9" t="s">
        <v>193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0</v>
      </c>
    </row>
    <row r="90" spans="1:12" ht="56.25">
      <c r="A90" s="144"/>
      <c r="B90" s="145"/>
      <c r="C90" s="141"/>
      <c r="D90" s="141"/>
      <c r="E90" s="9" t="s">
        <v>194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>
        <v>0</v>
      </c>
    </row>
    <row r="91" spans="1:12" ht="19.5" thickBot="1">
      <c r="A91" s="99" t="s">
        <v>197</v>
      </c>
      <c r="B91" s="18" t="s">
        <v>197</v>
      </c>
      <c r="C91" s="18" t="s">
        <v>197</v>
      </c>
      <c r="D91" s="18" t="s">
        <v>197</v>
      </c>
      <c r="E91" s="18" t="s">
        <v>197</v>
      </c>
      <c r="F91" s="18" t="s">
        <v>197</v>
      </c>
      <c r="G91" s="18" t="s">
        <v>197</v>
      </c>
      <c r="H91" s="18" t="s">
        <v>197</v>
      </c>
      <c r="I91" s="18" t="s">
        <v>197</v>
      </c>
      <c r="J91" s="18" t="s">
        <v>197</v>
      </c>
      <c r="K91" s="18" t="s">
        <v>197</v>
      </c>
      <c r="L91" s="29" t="s">
        <v>197</v>
      </c>
    </row>
    <row r="92" spans="1:12" ht="18.75">
      <c r="A92" s="154" t="s">
        <v>196</v>
      </c>
      <c r="B92" s="154"/>
      <c r="C92" s="154"/>
      <c r="D92" s="154"/>
      <c r="E92" s="154"/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</row>
    <row r="93" spans="1:12" ht="18.75">
      <c r="A93" s="138" t="s">
        <v>192</v>
      </c>
      <c r="B93" s="138"/>
      <c r="C93" s="138"/>
      <c r="D93" s="138"/>
      <c r="E93" s="138"/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</row>
    <row r="94" spans="1:12" ht="18.75">
      <c r="A94" s="138" t="s">
        <v>193</v>
      </c>
      <c r="B94" s="138"/>
      <c r="C94" s="138"/>
      <c r="D94" s="138"/>
      <c r="E94" s="138"/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1:12" ht="18.75">
      <c r="A95" s="138" t="s">
        <v>194</v>
      </c>
      <c r="B95" s="138"/>
      <c r="C95" s="138"/>
      <c r="D95" s="138"/>
      <c r="E95" s="138"/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</row>
  </sheetData>
  <mergeCells count="49">
    <mergeCell ref="A9:L9"/>
    <mergeCell ref="A15:J15"/>
    <mergeCell ref="A12:J12"/>
    <mergeCell ref="A10:L10"/>
    <mergeCell ref="E13:J13"/>
    <mergeCell ref="C13:D13"/>
    <mergeCell ref="B13:B14"/>
    <mergeCell ref="A13:A14"/>
    <mergeCell ref="A94:E94"/>
    <mergeCell ref="A95:E95"/>
    <mergeCell ref="A19:J19"/>
    <mergeCell ref="A29:J29"/>
    <mergeCell ref="A37:J37"/>
    <mergeCell ref="A48:J48"/>
    <mergeCell ref="A87:A90"/>
    <mergeCell ref="B87:B90"/>
    <mergeCell ref="F70:L70"/>
    <mergeCell ref="C70:C71"/>
    <mergeCell ref="D70:D71"/>
    <mergeCell ref="A63:J63"/>
    <mergeCell ref="A56:J56"/>
    <mergeCell ref="A61:J61"/>
    <mergeCell ref="C87:C90"/>
    <mergeCell ref="A77:A80"/>
    <mergeCell ref="B65:B66"/>
    <mergeCell ref="A69:L69"/>
    <mergeCell ref="A70:A71"/>
    <mergeCell ref="B70:B71"/>
    <mergeCell ref="A92:E92"/>
    <mergeCell ref="B73:B76"/>
    <mergeCell ref="B77:B80"/>
    <mergeCell ref="C65:C66"/>
    <mergeCell ref="A65:A66"/>
    <mergeCell ref="D65:D66"/>
    <mergeCell ref="E65:F65"/>
    <mergeCell ref="D73:D76"/>
    <mergeCell ref="A73:A76"/>
    <mergeCell ref="A93:E93"/>
    <mergeCell ref="E70:E71"/>
    <mergeCell ref="D83:D86"/>
    <mergeCell ref="D77:D80"/>
    <mergeCell ref="A82:E82"/>
    <mergeCell ref="A83:A86"/>
    <mergeCell ref="B83:B86"/>
    <mergeCell ref="C83:C86"/>
    <mergeCell ref="D87:D90"/>
    <mergeCell ref="C77:C80"/>
    <mergeCell ref="A72:E72"/>
    <mergeCell ref="C73:C76"/>
  </mergeCells>
  <phoneticPr fontId="0" type="noConversion"/>
  <pageMargins left="0.24" right="0.16" top="0.22" bottom="0.27" header="0.16" footer="0.16"/>
  <pageSetup paperSize="9" scale="5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67"/>
  <sheetViews>
    <sheetView view="pageBreakPreview" topLeftCell="A10" zoomScale="60" zoomScaleNormal="70" workbookViewId="0">
      <selection activeCell="L33" sqref="L33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9" spans="1:13" ht="18.75">
      <c r="A9" s="167" t="s">
        <v>18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ht="18.75">
      <c r="A10" s="204" t="s">
        <v>238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2" spans="1:13" ht="18.75">
      <c r="A12" s="169" t="s">
        <v>404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3" ht="18.75">
      <c r="A13" s="179" t="s">
        <v>82</v>
      </c>
      <c r="B13" s="175" t="s">
        <v>97</v>
      </c>
      <c r="C13" s="5"/>
      <c r="D13" s="172" t="s">
        <v>98</v>
      </c>
      <c r="E13" s="174"/>
      <c r="F13" s="172" t="s">
        <v>152</v>
      </c>
      <c r="G13" s="173"/>
      <c r="H13" s="173"/>
      <c r="I13" s="173"/>
      <c r="J13" s="173"/>
      <c r="K13" s="174"/>
    </row>
    <row r="14" spans="1:13" ht="18.75">
      <c r="A14" s="179"/>
      <c r="B14" s="175"/>
      <c r="C14" s="5"/>
      <c r="D14" s="5" t="s">
        <v>180</v>
      </c>
      <c r="E14" s="4" t="s">
        <v>181</v>
      </c>
      <c r="F14" s="4" t="s">
        <v>182</v>
      </c>
      <c r="G14" s="4" t="s">
        <v>183</v>
      </c>
      <c r="H14" s="5" t="s">
        <v>184</v>
      </c>
      <c r="I14" s="5" t="s">
        <v>185</v>
      </c>
      <c r="J14" s="5" t="s">
        <v>186</v>
      </c>
      <c r="K14" s="5" t="s">
        <v>187</v>
      </c>
    </row>
    <row r="15" spans="1:13" ht="19.5">
      <c r="A15" s="159" t="s">
        <v>377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3" ht="18.75">
      <c r="A16" s="1" t="s">
        <v>99</v>
      </c>
      <c r="B16" s="2" t="s">
        <v>104</v>
      </c>
      <c r="C16" s="10"/>
      <c r="D16" s="13">
        <v>1076.0999999999999</v>
      </c>
      <c r="E16" s="14">
        <v>43100</v>
      </c>
      <c r="F16" s="13">
        <v>1194.3</v>
      </c>
      <c r="G16" s="13">
        <v>1423.5</v>
      </c>
      <c r="H16" s="13">
        <v>1718.1</v>
      </c>
      <c r="I16" s="13">
        <v>1998.5</v>
      </c>
      <c r="J16" s="13">
        <v>2382</v>
      </c>
      <c r="K16" s="13">
        <v>2661.5</v>
      </c>
    </row>
    <row r="17" spans="1:11" ht="37.5">
      <c r="A17" s="1" t="s">
        <v>95</v>
      </c>
      <c r="B17" s="2" t="s">
        <v>378</v>
      </c>
      <c r="C17" s="10"/>
      <c r="D17" s="13">
        <v>16.7</v>
      </c>
      <c r="E17" s="14">
        <v>43100</v>
      </c>
      <c r="F17" s="13">
        <v>18.7</v>
      </c>
      <c r="G17" s="13">
        <v>20.6</v>
      </c>
      <c r="H17" s="13">
        <v>22.6</v>
      </c>
      <c r="I17" s="13">
        <v>24.8</v>
      </c>
      <c r="J17" s="13">
        <v>27.4</v>
      </c>
      <c r="K17" s="13">
        <v>30.1</v>
      </c>
    </row>
    <row r="18" spans="1:11" ht="18.75">
      <c r="A18" s="1" t="s">
        <v>90</v>
      </c>
      <c r="B18" s="2" t="s">
        <v>379</v>
      </c>
      <c r="C18" s="10"/>
      <c r="D18" s="13">
        <v>17</v>
      </c>
      <c r="E18" s="14">
        <v>43100</v>
      </c>
      <c r="F18" s="13">
        <v>18.7</v>
      </c>
      <c r="G18" s="13">
        <v>20.6</v>
      </c>
      <c r="H18" s="13">
        <v>22.6</v>
      </c>
      <c r="I18" s="13">
        <v>24.9</v>
      </c>
      <c r="J18" s="13">
        <v>29.9</v>
      </c>
      <c r="K18" s="13">
        <v>35.799999999999997</v>
      </c>
    </row>
    <row r="19" spans="1:11" ht="37.5">
      <c r="A19" s="1" t="s">
        <v>91</v>
      </c>
      <c r="B19" s="2" t="s">
        <v>380</v>
      </c>
      <c r="C19" s="10"/>
      <c r="D19" s="13">
        <v>948.6</v>
      </c>
      <c r="E19" s="14">
        <v>43100</v>
      </c>
      <c r="F19" s="13">
        <v>1050</v>
      </c>
      <c r="G19" s="13">
        <v>1250</v>
      </c>
      <c r="H19" s="13">
        <v>1500</v>
      </c>
      <c r="I19" s="13">
        <v>1750</v>
      </c>
      <c r="J19" s="13">
        <v>2100</v>
      </c>
      <c r="K19" s="13">
        <v>2350</v>
      </c>
    </row>
    <row r="20" spans="1:11" ht="18.75">
      <c r="A20" s="1" t="s">
        <v>92</v>
      </c>
      <c r="B20" s="2" t="s">
        <v>381</v>
      </c>
      <c r="C20" s="10"/>
      <c r="D20" s="13">
        <v>7.3</v>
      </c>
      <c r="E20" s="14">
        <v>43100</v>
      </c>
      <c r="F20" s="13">
        <v>7.6</v>
      </c>
      <c r="G20" s="13">
        <v>17.3</v>
      </c>
      <c r="H20" s="13">
        <v>27.9</v>
      </c>
      <c r="I20" s="13">
        <v>38.799999999999997</v>
      </c>
      <c r="J20" s="13">
        <v>49.7</v>
      </c>
      <c r="K20" s="13">
        <v>60.6</v>
      </c>
    </row>
    <row r="21" spans="1:11" ht="37.5">
      <c r="A21" s="1" t="s">
        <v>96</v>
      </c>
      <c r="B21" s="2" t="s">
        <v>382</v>
      </c>
      <c r="C21" s="10"/>
      <c r="D21" s="13">
        <v>17.100000000000001</v>
      </c>
      <c r="E21" s="14">
        <v>43100</v>
      </c>
      <c r="F21" s="13">
        <v>19.3</v>
      </c>
      <c r="G21" s="13">
        <v>25</v>
      </c>
      <c r="H21" s="13">
        <v>30</v>
      </c>
      <c r="I21" s="13">
        <v>35</v>
      </c>
      <c r="J21" s="13">
        <v>40</v>
      </c>
      <c r="K21" s="13">
        <v>40</v>
      </c>
    </row>
    <row r="22" spans="1:11" ht="37.5">
      <c r="A22" s="1" t="s">
        <v>83</v>
      </c>
      <c r="B22" s="2" t="s">
        <v>383</v>
      </c>
      <c r="C22" s="10"/>
      <c r="D22" s="13">
        <v>69.400000000000006</v>
      </c>
      <c r="E22" s="14">
        <v>43100</v>
      </c>
      <c r="F22" s="13">
        <v>80</v>
      </c>
      <c r="G22" s="13">
        <v>90</v>
      </c>
      <c r="H22" s="13">
        <v>115</v>
      </c>
      <c r="I22" s="13">
        <v>125</v>
      </c>
      <c r="J22" s="13">
        <v>135</v>
      </c>
      <c r="K22" s="13">
        <v>145</v>
      </c>
    </row>
    <row r="23" spans="1:11" ht="19.5">
      <c r="A23" s="159" t="s">
        <v>393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11" ht="37.5">
      <c r="A24" s="1" t="s">
        <v>99</v>
      </c>
      <c r="B24" s="2" t="s">
        <v>384</v>
      </c>
      <c r="C24" s="10"/>
      <c r="D24" s="13">
        <v>0</v>
      </c>
      <c r="E24" s="14" t="s">
        <v>237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6.7000000000000002E-3</v>
      </c>
    </row>
    <row r="25" spans="1:11" ht="18.75">
      <c r="A25" s="1" t="s">
        <v>95</v>
      </c>
      <c r="B25" s="2" t="s">
        <v>385</v>
      </c>
      <c r="C25" s="10"/>
      <c r="D25" s="13">
        <v>0</v>
      </c>
      <c r="E25" s="14" t="s">
        <v>237</v>
      </c>
      <c r="F25" s="13">
        <v>9.7500000000000003E-2</v>
      </c>
      <c r="G25" s="13">
        <v>0.1</v>
      </c>
      <c r="H25" s="13">
        <v>0.1</v>
      </c>
      <c r="I25" s="13">
        <v>0.1</v>
      </c>
      <c r="J25" s="13">
        <v>0.10100000000000001</v>
      </c>
      <c r="K25" s="13">
        <v>0.10929999999999999</v>
      </c>
    </row>
    <row r="26" spans="1:11" ht="18.75">
      <c r="A26" s="1" t="s">
        <v>90</v>
      </c>
      <c r="B26" s="2" t="s">
        <v>386</v>
      </c>
      <c r="C26" s="10"/>
      <c r="D26" s="13">
        <v>0</v>
      </c>
      <c r="E26" s="14" t="s">
        <v>237</v>
      </c>
      <c r="F26" s="13">
        <v>9.2999999999999992E-3</v>
      </c>
      <c r="G26" s="13">
        <v>9.9000000000000008E-3</v>
      </c>
      <c r="H26" s="13">
        <v>1.0500000000000001E-2</v>
      </c>
      <c r="I26" s="13">
        <v>1.11E-2</v>
      </c>
      <c r="J26" s="13">
        <v>1.17E-2</v>
      </c>
      <c r="K26" s="13">
        <v>1.2200000000000001E-2</v>
      </c>
    </row>
    <row r="27" spans="1:11" ht="37.5">
      <c r="A27" s="1" t="s">
        <v>91</v>
      </c>
      <c r="B27" s="2" t="s">
        <v>387</v>
      </c>
      <c r="C27" s="10"/>
      <c r="D27" s="13">
        <v>0</v>
      </c>
      <c r="E27" s="14" t="s">
        <v>237</v>
      </c>
      <c r="F27" s="13">
        <v>4.6100000000000002E-2</v>
      </c>
      <c r="G27" s="13">
        <v>5.1799999999999999E-2</v>
      </c>
      <c r="H27" s="13">
        <v>5.67E-2</v>
      </c>
      <c r="I27" s="13">
        <v>6.0999999999999999E-2</v>
      </c>
      <c r="J27" s="13">
        <v>6.4000000000000001E-2</v>
      </c>
      <c r="K27" s="13">
        <v>6.6799999999999998E-2</v>
      </c>
    </row>
    <row r="28" spans="1:11" ht="37.5">
      <c r="A28" s="1" t="s">
        <v>92</v>
      </c>
      <c r="B28" s="2" t="s">
        <v>388</v>
      </c>
      <c r="C28" s="10"/>
      <c r="D28" s="13">
        <v>0</v>
      </c>
      <c r="E28" s="14" t="s">
        <v>237</v>
      </c>
      <c r="F28" s="13">
        <v>7.7000000000000002E-3</v>
      </c>
      <c r="G28" s="13">
        <v>8.0999999999999996E-3</v>
      </c>
      <c r="H28" s="13">
        <v>9.1000000000000004E-3</v>
      </c>
      <c r="I28" s="13">
        <v>1.01E-2</v>
      </c>
      <c r="J28" s="13">
        <v>1.0999999999999999E-2</v>
      </c>
      <c r="K28" s="13">
        <v>1.2999999999999999E-2</v>
      </c>
    </row>
    <row r="29" spans="1:11" ht="37.5">
      <c r="A29" s="1" t="s">
        <v>96</v>
      </c>
      <c r="B29" s="2" t="s">
        <v>389</v>
      </c>
      <c r="C29" s="10"/>
      <c r="D29" s="13">
        <v>0</v>
      </c>
      <c r="E29" s="14" t="s">
        <v>237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2E-3</v>
      </c>
    </row>
    <row r="30" spans="1:11" ht="37.5">
      <c r="A30" s="1" t="s">
        <v>83</v>
      </c>
      <c r="B30" s="2" t="s">
        <v>390</v>
      </c>
      <c r="C30" s="10"/>
      <c r="D30" s="13">
        <v>0</v>
      </c>
      <c r="E30" s="14" t="s">
        <v>237</v>
      </c>
      <c r="F30" s="13">
        <v>1.6999999999999999E-3</v>
      </c>
      <c r="G30" s="13">
        <v>1.8E-3</v>
      </c>
      <c r="H30" s="13">
        <v>1.9E-3</v>
      </c>
      <c r="I30" s="13">
        <v>2E-3</v>
      </c>
      <c r="J30" s="13">
        <v>2.2000000000000001E-3</v>
      </c>
      <c r="K30" s="13">
        <v>2.3E-3</v>
      </c>
    </row>
    <row r="31" spans="1:11" ht="37.5">
      <c r="A31" s="1" t="s">
        <v>84</v>
      </c>
      <c r="B31" s="2" t="s">
        <v>391</v>
      </c>
      <c r="C31" s="10"/>
      <c r="D31" s="13">
        <v>0</v>
      </c>
      <c r="E31" s="14" t="s">
        <v>237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1.1999999999999999E-3</v>
      </c>
    </row>
    <row r="32" spans="1:11" ht="37.5">
      <c r="A32" s="1" t="s">
        <v>109</v>
      </c>
      <c r="B32" s="2" t="s">
        <v>392</v>
      </c>
      <c r="C32" s="10"/>
      <c r="D32" s="13">
        <v>0</v>
      </c>
      <c r="E32" s="14" t="s">
        <v>237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2.0000000000000001E-4</v>
      </c>
    </row>
    <row r="33" spans="1:13" ht="19.5">
      <c r="A33" s="159" t="s">
        <v>394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1"/>
    </row>
    <row r="34" spans="1:13" ht="56.25">
      <c r="A34" s="1" t="s">
        <v>99</v>
      </c>
      <c r="B34" s="2" t="s">
        <v>399</v>
      </c>
      <c r="C34" s="10"/>
      <c r="D34" s="13">
        <v>0</v>
      </c>
      <c r="E34" s="14" t="s">
        <v>292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</row>
    <row r="35" spans="1:13" ht="56.25">
      <c r="A35" s="1" t="s">
        <v>95</v>
      </c>
      <c r="B35" s="2" t="s">
        <v>400</v>
      </c>
      <c r="C35" s="10"/>
      <c r="D35" s="13">
        <v>0</v>
      </c>
      <c r="E35" s="14" t="s">
        <v>292</v>
      </c>
      <c r="F35" s="13">
        <v>10</v>
      </c>
      <c r="G35" s="13">
        <v>20</v>
      </c>
      <c r="H35" s="13">
        <v>30</v>
      </c>
      <c r="I35" s="13">
        <v>50</v>
      </c>
      <c r="J35" s="13">
        <v>75</v>
      </c>
      <c r="K35" s="13">
        <v>100</v>
      </c>
    </row>
    <row r="36" spans="1:13" ht="19.5">
      <c r="A36" s="159" t="s">
        <v>401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1"/>
    </row>
    <row r="37" spans="1:13" ht="56.25">
      <c r="A37" s="1" t="s">
        <v>99</v>
      </c>
      <c r="B37" s="2" t="s">
        <v>105</v>
      </c>
      <c r="C37" s="10"/>
      <c r="D37" s="13">
        <v>0</v>
      </c>
      <c r="E37" s="14">
        <v>43100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</row>
    <row r="38" spans="1:13" ht="37.5">
      <c r="A38" s="1" t="s">
        <v>95</v>
      </c>
      <c r="B38" s="2" t="s">
        <v>402</v>
      </c>
      <c r="C38" s="10"/>
      <c r="D38" s="13">
        <v>2096</v>
      </c>
      <c r="E38" s="14">
        <v>43100</v>
      </c>
      <c r="F38" s="30">
        <v>2602</v>
      </c>
      <c r="G38" s="30">
        <v>2853</v>
      </c>
      <c r="H38" s="30">
        <v>3116</v>
      </c>
      <c r="I38" s="30">
        <v>3375</v>
      </c>
      <c r="J38" s="30">
        <v>3645</v>
      </c>
      <c r="K38" s="30">
        <v>3907</v>
      </c>
    </row>
    <row r="39" spans="1:13" ht="18.75">
      <c r="A39" s="1" t="s">
        <v>90</v>
      </c>
      <c r="B39" s="2" t="s">
        <v>403</v>
      </c>
      <c r="C39" s="10"/>
      <c r="D39" s="13">
        <v>1019</v>
      </c>
      <c r="E39" s="14">
        <v>43100</v>
      </c>
      <c r="F39" s="30">
        <v>1070.9000000000001</v>
      </c>
      <c r="G39" s="30">
        <v>1129.7</v>
      </c>
      <c r="H39" s="30">
        <v>1184</v>
      </c>
      <c r="I39" s="30">
        <v>1243.2</v>
      </c>
      <c r="J39" s="30">
        <v>1303.9000000000001</v>
      </c>
      <c r="K39" s="30">
        <v>1366</v>
      </c>
    </row>
    <row r="41" spans="1:13" ht="18.75">
      <c r="A41" s="147" t="s">
        <v>177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</row>
    <row r="42" spans="1:13" ht="18.75">
      <c r="A42" s="139" t="s">
        <v>82</v>
      </c>
      <c r="B42" s="152" t="s">
        <v>195</v>
      </c>
      <c r="C42" s="5"/>
      <c r="D42" s="139" t="s">
        <v>173</v>
      </c>
      <c r="E42" s="152" t="s">
        <v>172</v>
      </c>
      <c r="F42" s="139" t="s">
        <v>191</v>
      </c>
      <c r="G42" s="163" t="s">
        <v>176</v>
      </c>
      <c r="H42" s="164"/>
      <c r="I42" s="164"/>
      <c r="J42" s="164"/>
      <c r="K42" s="164"/>
      <c r="L42" s="164"/>
      <c r="M42" s="165"/>
    </row>
    <row r="43" spans="1:13" ht="19.5" thickBot="1">
      <c r="A43" s="140"/>
      <c r="B43" s="153"/>
      <c r="C43" s="3"/>
      <c r="D43" s="140"/>
      <c r="E43" s="153"/>
      <c r="F43" s="140"/>
      <c r="G43" s="7" t="s">
        <v>182</v>
      </c>
      <c r="H43" s="7" t="s">
        <v>183</v>
      </c>
      <c r="I43" s="3" t="s">
        <v>184</v>
      </c>
      <c r="J43" s="3" t="s">
        <v>185</v>
      </c>
      <c r="K43" s="3" t="s">
        <v>186</v>
      </c>
      <c r="L43" s="3" t="s">
        <v>187</v>
      </c>
      <c r="M43" s="3" t="s">
        <v>175</v>
      </c>
    </row>
    <row r="44" spans="1:13" ht="112.5">
      <c r="A44" s="142" t="s">
        <v>241</v>
      </c>
      <c r="B44" s="143"/>
      <c r="C44" s="143"/>
      <c r="D44" s="143"/>
      <c r="E44" s="143"/>
      <c r="F44" s="143"/>
      <c r="G44" s="22" t="s">
        <v>243</v>
      </c>
      <c r="H44" s="22" t="s">
        <v>243</v>
      </c>
      <c r="I44" s="22" t="s">
        <v>243</v>
      </c>
      <c r="J44" s="22" t="s">
        <v>243</v>
      </c>
      <c r="K44" s="22" t="s">
        <v>243</v>
      </c>
      <c r="L44" s="22" t="s">
        <v>243</v>
      </c>
      <c r="M44" s="23" t="s">
        <v>243</v>
      </c>
    </row>
    <row r="45" spans="1:13" ht="18.75">
      <c r="A45" s="177" t="s">
        <v>93</v>
      </c>
      <c r="B45" s="145" t="s">
        <v>171</v>
      </c>
      <c r="C45" s="8"/>
      <c r="D45" s="141" t="s">
        <v>239</v>
      </c>
      <c r="E45" s="141" t="s">
        <v>240</v>
      </c>
      <c r="F45" s="9" t="s">
        <v>175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37.5">
      <c r="A46" s="177"/>
      <c r="B46" s="145"/>
      <c r="C46" s="8"/>
      <c r="D46" s="141"/>
      <c r="E46" s="141"/>
      <c r="F46" s="9" t="s">
        <v>192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77"/>
      <c r="B47" s="145"/>
      <c r="C47" s="8"/>
      <c r="D47" s="141"/>
      <c r="E47" s="141"/>
      <c r="F47" s="9" t="s">
        <v>193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56.25">
      <c r="A48" s="177"/>
      <c r="B48" s="145"/>
      <c r="C48" s="8"/>
      <c r="D48" s="141"/>
      <c r="E48" s="141"/>
      <c r="F48" s="9" t="s">
        <v>194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18.75">
      <c r="A49" s="177" t="s">
        <v>94</v>
      </c>
      <c r="B49" s="145" t="s">
        <v>174</v>
      </c>
      <c r="C49" s="8"/>
      <c r="D49" s="141" t="s">
        <v>239</v>
      </c>
      <c r="E49" s="141" t="s">
        <v>240</v>
      </c>
      <c r="F49" s="9" t="s">
        <v>175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37.5">
      <c r="A50" s="177"/>
      <c r="B50" s="145"/>
      <c r="C50" s="8"/>
      <c r="D50" s="141"/>
      <c r="E50" s="141"/>
      <c r="F50" s="9" t="s">
        <v>192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0</v>
      </c>
    </row>
    <row r="51" spans="1:13" ht="37.5">
      <c r="A51" s="177"/>
      <c r="B51" s="145"/>
      <c r="C51" s="8"/>
      <c r="D51" s="141"/>
      <c r="E51" s="141"/>
      <c r="F51" s="9" t="s">
        <v>193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56.25">
      <c r="A52" s="177"/>
      <c r="B52" s="145"/>
      <c r="C52" s="8"/>
      <c r="D52" s="141"/>
      <c r="E52" s="141"/>
      <c r="F52" s="9" t="s">
        <v>194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9.5" thickBot="1">
      <c r="A53" s="17" t="s">
        <v>197</v>
      </c>
      <c r="B53" s="16" t="s">
        <v>197</v>
      </c>
      <c r="C53" s="16"/>
      <c r="D53" s="15"/>
      <c r="E53" s="15"/>
      <c r="F53" s="15"/>
      <c r="G53" s="25"/>
      <c r="H53" s="25"/>
      <c r="I53" s="25"/>
      <c r="J53" s="25"/>
      <c r="K53" s="25"/>
      <c r="L53" s="25"/>
      <c r="M53" s="27"/>
    </row>
    <row r="54" spans="1:13" ht="112.5">
      <c r="A54" s="142" t="s">
        <v>242</v>
      </c>
      <c r="B54" s="143"/>
      <c r="C54" s="143"/>
      <c r="D54" s="143"/>
      <c r="E54" s="143"/>
      <c r="F54" s="143"/>
      <c r="G54" s="22" t="s">
        <v>243</v>
      </c>
      <c r="H54" s="22" t="s">
        <v>243</v>
      </c>
      <c r="I54" s="22" t="s">
        <v>243</v>
      </c>
      <c r="J54" s="22" t="s">
        <v>243</v>
      </c>
      <c r="K54" s="22" t="s">
        <v>243</v>
      </c>
      <c r="L54" s="22" t="s">
        <v>243</v>
      </c>
      <c r="M54" s="23" t="s">
        <v>243</v>
      </c>
    </row>
    <row r="55" spans="1:13" ht="18.75">
      <c r="A55" s="177" t="s">
        <v>88</v>
      </c>
      <c r="B55" s="145" t="s">
        <v>171</v>
      </c>
      <c r="C55" s="8"/>
      <c r="D55" s="141" t="s">
        <v>239</v>
      </c>
      <c r="E55" s="141" t="s">
        <v>240</v>
      </c>
      <c r="F55" s="9" t="s">
        <v>175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37.5">
      <c r="A56" s="177"/>
      <c r="B56" s="145"/>
      <c r="C56" s="8"/>
      <c r="D56" s="141"/>
      <c r="E56" s="141"/>
      <c r="F56" s="9" t="s">
        <v>192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77"/>
      <c r="B57" s="145"/>
      <c r="C57" s="8"/>
      <c r="D57" s="141"/>
      <c r="E57" s="141"/>
      <c r="F57" s="9" t="s">
        <v>193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56.25">
      <c r="A58" s="177"/>
      <c r="B58" s="145"/>
      <c r="C58" s="8"/>
      <c r="D58" s="141"/>
      <c r="E58" s="141"/>
      <c r="F58" s="9" t="s">
        <v>194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8.75">
      <c r="A59" s="177" t="s">
        <v>89</v>
      </c>
      <c r="B59" s="145" t="s">
        <v>174</v>
      </c>
      <c r="C59" s="8"/>
      <c r="D59" s="141" t="s">
        <v>239</v>
      </c>
      <c r="E59" s="141" t="s">
        <v>240</v>
      </c>
      <c r="F59" s="9" t="s">
        <v>175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v>0</v>
      </c>
    </row>
    <row r="60" spans="1:13" ht="37.5">
      <c r="A60" s="177"/>
      <c r="B60" s="145"/>
      <c r="C60" s="8"/>
      <c r="D60" s="141"/>
      <c r="E60" s="141"/>
      <c r="F60" s="9" t="s">
        <v>192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37.5">
      <c r="A61" s="177"/>
      <c r="B61" s="145"/>
      <c r="C61" s="8"/>
      <c r="D61" s="141"/>
      <c r="E61" s="141"/>
      <c r="F61" s="9" t="s">
        <v>193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1">
        <v>0</v>
      </c>
    </row>
    <row r="62" spans="1:13" ht="56.25">
      <c r="A62" s="177"/>
      <c r="B62" s="145"/>
      <c r="C62" s="8"/>
      <c r="D62" s="141"/>
      <c r="E62" s="141"/>
      <c r="F62" s="9" t="s">
        <v>194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</row>
    <row r="63" spans="1:13" ht="19.5" thickBot="1">
      <c r="A63" s="24" t="s">
        <v>197</v>
      </c>
      <c r="B63" s="18" t="s">
        <v>197</v>
      </c>
      <c r="C63" s="18" t="s">
        <v>197</v>
      </c>
      <c r="D63" s="18" t="s">
        <v>197</v>
      </c>
      <c r="E63" s="18" t="s">
        <v>197</v>
      </c>
      <c r="F63" s="18" t="s">
        <v>197</v>
      </c>
      <c r="G63" s="18" t="s">
        <v>197</v>
      </c>
      <c r="H63" s="18" t="s">
        <v>197</v>
      </c>
      <c r="I63" s="18" t="s">
        <v>197</v>
      </c>
      <c r="J63" s="18" t="s">
        <v>197</v>
      </c>
      <c r="K63" s="18" t="s">
        <v>197</v>
      </c>
      <c r="L63" s="18" t="s">
        <v>197</v>
      </c>
      <c r="M63" s="29" t="s">
        <v>197</v>
      </c>
    </row>
    <row r="64" spans="1:13" ht="18.75">
      <c r="A64" s="154" t="s">
        <v>196</v>
      </c>
      <c r="B64" s="154"/>
      <c r="C64" s="154"/>
      <c r="D64" s="154"/>
      <c r="E64" s="154"/>
      <c r="F64" s="154"/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</row>
    <row r="65" spans="1:13" ht="18.75">
      <c r="A65" s="138" t="s">
        <v>192</v>
      </c>
      <c r="B65" s="138"/>
      <c r="C65" s="138"/>
      <c r="D65" s="138"/>
      <c r="E65" s="138"/>
      <c r="F65" s="138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 ht="18.75">
      <c r="A66" s="138" t="s">
        <v>193</v>
      </c>
      <c r="B66" s="138"/>
      <c r="C66" s="138"/>
      <c r="D66" s="138"/>
      <c r="E66" s="138"/>
      <c r="F66" s="138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ht="18.75">
      <c r="A67" s="138" t="s">
        <v>194</v>
      </c>
      <c r="B67" s="138"/>
      <c r="C67" s="138"/>
      <c r="D67" s="138"/>
      <c r="E67" s="138"/>
      <c r="F67" s="138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</sheetData>
  <mergeCells count="40">
    <mergeCell ref="D45:D48"/>
    <mergeCell ref="E45:E48"/>
    <mergeCell ref="D59:D62"/>
    <mergeCell ref="B45:B48"/>
    <mergeCell ref="A44:F44"/>
    <mergeCell ref="A45:A48"/>
    <mergeCell ref="A49:A52"/>
    <mergeCell ref="B49:B52"/>
    <mergeCell ref="D49:D52"/>
    <mergeCell ref="E49:E52"/>
    <mergeCell ref="E55:E58"/>
    <mergeCell ref="A65:F65"/>
    <mergeCell ref="A66:F66"/>
    <mergeCell ref="A67:F67"/>
    <mergeCell ref="A54:F54"/>
    <mergeCell ref="A55:A58"/>
    <mergeCell ref="B55:B58"/>
    <mergeCell ref="D55:D58"/>
    <mergeCell ref="E59:E62"/>
    <mergeCell ref="A64:F64"/>
    <mergeCell ref="A59:A62"/>
    <mergeCell ref="B59:B62"/>
    <mergeCell ref="A9:M9"/>
    <mergeCell ref="A10:M10"/>
    <mergeCell ref="A15:K15"/>
    <mergeCell ref="A12:K12"/>
    <mergeCell ref="A13:A14"/>
    <mergeCell ref="F13:K13"/>
    <mergeCell ref="B13:B14"/>
    <mergeCell ref="D13:E13"/>
    <mergeCell ref="A33:K33"/>
    <mergeCell ref="A23:K23"/>
    <mergeCell ref="E42:E43"/>
    <mergeCell ref="F42:F43"/>
    <mergeCell ref="G42:M42"/>
    <mergeCell ref="A36:K36"/>
    <mergeCell ref="A41:M41"/>
    <mergeCell ref="A42:A43"/>
    <mergeCell ref="B42:B43"/>
    <mergeCell ref="D42:D43"/>
  </mergeCells>
  <phoneticPr fontId="0" type="noConversion"/>
  <pageMargins left="0.7" right="0.7" top="0.35" bottom="0.35" header="0.3" footer="0.3"/>
  <pageSetup paperSize="9" scale="4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63"/>
  <sheetViews>
    <sheetView view="pageBreakPreview" zoomScale="60" zoomScaleNormal="70" workbookViewId="0">
      <selection activeCell="Q11" sqref="Q11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11" spans="1:13" ht="18.75">
      <c r="A11" s="167" t="s">
        <v>18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3" ht="18.75">
      <c r="A12" s="204" t="s">
        <v>238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4" spans="1:13" ht="18.75">
      <c r="A14" s="169" t="s">
        <v>324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3" ht="18.75">
      <c r="A15" s="179" t="s">
        <v>82</v>
      </c>
      <c r="B15" s="175" t="s">
        <v>97</v>
      </c>
      <c r="C15" s="5"/>
      <c r="D15" s="172" t="s">
        <v>98</v>
      </c>
      <c r="E15" s="174"/>
      <c r="F15" s="172" t="s">
        <v>152</v>
      </c>
      <c r="G15" s="173"/>
      <c r="H15" s="173"/>
      <c r="I15" s="173"/>
      <c r="J15" s="173"/>
      <c r="K15" s="174"/>
    </row>
    <row r="16" spans="1:13" ht="18.75">
      <c r="A16" s="179"/>
      <c r="B16" s="175"/>
      <c r="C16" s="5"/>
      <c r="D16" s="5" t="s">
        <v>180</v>
      </c>
      <c r="E16" s="4" t="s">
        <v>181</v>
      </c>
      <c r="F16" s="4" t="s">
        <v>182</v>
      </c>
      <c r="G16" s="4" t="s">
        <v>183</v>
      </c>
      <c r="H16" s="5" t="s">
        <v>184</v>
      </c>
      <c r="I16" s="5" t="s">
        <v>185</v>
      </c>
      <c r="J16" s="5" t="s">
        <v>186</v>
      </c>
      <c r="K16" s="5" t="s">
        <v>187</v>
      </c>
    </row>
    <row r="17" spans="1:11" ht="19.5">
      <c r="A17" s="159" t="s">
        <v>325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</row>
    <row r="18" spans="1:11" ht="56.25">
      <c r="A18" s="1" t="s">
        <v>99</v>
      </c>
      <c r="B18" s="2" t="s">
        <v>326</v>
      </c>
      <c r="C18" s="10"/>
      <c r="D18" s="13" t="s">
        <v>154</v>
      </c>
      <c r="E18" s="14" t="s">
        <v>154</v>
      </c>
      <c r="F18" s="13" t="s">
        <v>154</v>
      </c>
      <c r="G18" s="13">
        <v>102</v>
      </c>
      <c r="H18" s="13">
        <v>103.1</v>
      </c>
      <c r="I18" s="13">
        <v>103.6</v>
      </c>
      <c r="J18" s="13">
        <v>104.1</v>
      </c>
      <c r="K18" s="13">
        <v>105</v>
      </c>
    </row>
    <row r="19" spans="1:11" ht="75">
      <c r="A19" s="1" t="s">
        <v>95</v>
      </c>
      <c r="B19" s="11" t="s">
        <v>127</v>
      </c>
      <c r="C19" s="10"/>
      <c r="D19" s="13" t="s">
        <v>154</v>
      </c>
      <c r="E19" s="14" t="s">
        <v>155</v>
      </c>
      <c r="F19" s="13" t="s">
        <v>154</v>
      </c>
      <c r="G19" s="13">
        <v>1</v>
      </c>
      <c r="H19" s="13">
        <v>10</v>
      </c>
      <c r="I19" s="13">
        <v>12</v>
      </c>
      <c r="J19" s="13">
        <v>14</v>
      </c>
      <c r="K19" s="13">
        <v>15</v>
      </c>
    </row>
    <row r="20" spans="1:11" ht="56.25">
      <c r="A20" s="1" t="s">
        <v>90</v>
      </c>
      <c r="B20" s="11" t="s">
        <v>128</v>
      </c>
      <c r="C20" s="10"/>
      <c r="D20" s="13">
        <v>0</v>
      </c>
      <c r="E20" s="14" t="s">
        <v>155</v>
      </c>
      <c r="F20" s="13">
        <v>20</v>
      </c>
      <c r="G20" s="13">
        <v>40</v>
      </c>
      <c r="H20" s="13">
        <v>60</v>
      </c>
      <c r="I20" s="13">
        <v>80</v>
      </c>
      <c r="J20" s="13">
        <v>100</v>
      </c>
      <c r="K20" s="13">
        <v>100</v>
      </c>
    </row>
    <row r="21" spans="1:11" ht="93.75">
      <c r="A21" s="1" t="s">
        <v>91</v>
      </c>
      <c r="B21" s="11" t="s">
        <v>129</v>
      </c>
      <c r="C21" s="10"/>
      <c r="D21" s="13">
        <v>0</v>
      </c>
      <c r="E21" s="14" t="s">
        <v>155</v>
      </c>
      <c r="F21" s="13" t="s">
        <v>154</v>
      </c>
      <c r="G21" s="13">
        <v>3</v>
      </c>
      <c r="H21" s="13">
        <v>30</v>
      </c>
      <c r="I21" s="13">
        <v>35</v>
      </c>
      <c r="J21" s="13">
        <v>40</v>
      </c>
      <c r="K21" s="13">
        <v>45</v>
      </c>
    </row>
    <row r="22" spans="1:11" ht="19.5">
      <c r="A22" s="159" t="s">
        <v>327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</row>
    <row r="23" spans="1:11" ht="75">
      <c r="A23" s="1">
        <v>1</v>
      </c>
      <c r="B23" s="2" t="s">
        <v>131</v>
      </c>
      <c r="C23" s="10"/>
      <c r="D23" s="13" t="s">
        <v>333</v>
      </c>
      <c r="E23" s="14" t="s">
        <v>155</v>
      </c>
      <c r="F23" s="13" t="s">
        <v>153</v>
      </c>
      <c r="G23" s="13">
        <v>1</v>
      </c>
      <c r="H23" s="13">
        <v>10</v>
      </c>
      <c r="I23" s="13">
        <v>12</v>
      </c>
      <c r="J23" s="13">
        <v>14</v>
      </c>
      <c r="K23" s="13">
        <v>15</v>
      </c>
    </row>
    <row r="24" spans="1:11" ht="56.25">
      <c r="A24" s="1" t="s">
        <v>93</v>
      </c>
      <c r="B24" s="11" t="s">
        <v>328</v>
      </c>
      <c r="C24" s="10"/>
      <c r="D24" s="13" t="s">
        <v>334</v>
      </c>
      <c r="E24" s="14" t="s">
        <v>155</v>
      </c>
      <c r="F24" s="13" t="s">
        <v>153</v>
      </c>
      <c r="G24" s="13">
        <v>1</v>
      </c>
      <c r="H24" s="13">
        <v>4</v>
      </c>
      <c r="I24" s="13">
        <v>5</v>
      </c>
      <c r="J24" s="13">
        <v>7</v>
      </c>
      <c r="K24" s="13">
        <v>7</v>
      </c>
    </row>
    <row r="25" spans="1:11" ht="56.25">
      <c r="A25" s="1" t="s">
        <v>94</v>
      </c>
      <c r="B25" s="11" t="s">
        <v>329</v>
      </c>
      <c r="C25" s="10"/>
      <c r="D25" s="13" t="s">
        <v>334</v>
      </c>
      <c r="E25" s="14" t="s">
        <v>155</v>
      </c>
      <c r="F25" s="13" t="s">
        <v>153</v>
      </c>
      <c r="G25" s="13" t="s">
        <v>153</v>
      </c>
      <c r="H25" s="13">
        <v>6</v>
      </c>
      <c r="I25" s="13">
        <v>7</v>
      </c>
      <c r="J25" s="13">
        <v>7</v>
      </c>
      <c r="K25" s="13">
        <v>8</v>
      </c>
    </row>
    <row r="26" spans="1:11" ht="75">
      <c r="A26" s="1">
        <v>2</v>
      </c>
      <c r="B26" s="11" t="s">
        <v>132</v>
      </c>
      <c r="C26" s="10"/>
      <c r="D26" s="13" t="s">
        <v>153</v>
      </c>
      <c r="E26" s="14" t="s">
        <v>153</v>
      </c>
      <c r="F26" s="13">
        <v>60</v>
      </c>
      <c r="G26" s="13">
        <v>80</v>
      </c>
      <c r="H26" s="13">
        <v>90</v>
      </c>
      <c r="I26" s="13">
        <v>95</v>
      </c>
      <c r="J26" s="13">
        <v>95</v>
      </c>
      <c r="K26" s="13">
        <v>95</v>
      </c>
    </row>
    <row r="27" spans="1:11" ht="75">
      <c r="A27" s="1">
        <v>3</v>
      </c>
      <c r="B27" s="11" t="s">
        <v>330</v>
      </c>
      <c r="D27" s="13">
        <v>0</v>
      </c>
      <c r="E27" s="13" t="s">
        <v>155</v>
      </c>
      <c r="F27" s="13" t="s">
        <v>153</v>
      </c>
      <c r="G27" s="13">
        <v>3</v>
      </c>
      <c r="H27" s="13">
        <v>30</v>
      </c>
      <c r="I27" s="13">
        <v>35</v>
      </c>
      <c r="J27" s="13">
        <v>40</v>
      </c>
      <c r="K27" s="13">
        <v>45</v>
      </c>
    </row>
    <row r="28" spans="1:11" ht="75">
      <c r="A28" s="1" t="s">
        <v>86</v>
      </c>
      <c r="B28" s="11" t="s">
        <v>331</v>
      </c>
      <c r="D28" s="13" t="s">
        <v>153</v>
      </c>
      <c r="E28" s="13" t="s">
        <v>153</v>
      </c>
      <c r="F28" s="13" t="s">
        <v>153</v>
      </c>
      <c r="G28" s="13">
        <v>1</v>
      </c>
      <c r="H28" s="13">
        <v>10</v>
      </c>
      <c r="I28" s="13">
        <v>13</v>
      </c>
      <c r="J28" s="13">
        <v>15</v>
      </c>
      <c r="K28" s="13">
        <v>18</v>
      </c>
    </row>
    <row r="29" spans="1:11" ht="75">
      <c r="A29" s="1" t="s">
        <v>87</v>
      </c>
      <c r="B29" s="11" t="s">
        <v>332</v>
      </c>
      <c r="D29" s="13" t="s">
        <v>334</v>
      </c>
      <c r="E29" s="13" t="s">
        <v>155</v>
      </c>
      <c r="F29" s="13" t="s">
        <v>153</v>
      </c>
      <c r="G29" s="13">
        <v>2</v>
      </c>
      <c r="H29" s="13">
        <v>20</v>
      </c>
      <c r="I29" s="13">
        <v>22</v>
      </c>
      <c r="J29" s="13">
        <v>25</v>
      </c>
      <c r="K29" s="13">
        <v>27</v>
      </c>
    </row>
    <row r="30" spans="1:11" ht="19.5">
      <c r="A30" s="159" t="s">
        <v>335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1"/>
    </row>
    <row r="31" spans="1:11" ht="93.75">
      <c r="A31" s="1">
        <v>1</v>
      </c>
      <c r="B31" s="2" t="s">
        <v>130</v>
      </c>
      <c r="C31" s="10"/>
      <c r="D31" s="13">
        <v>0</v>
      </c>
      <c r="E31" s="14" t="s">
        <v>155</v>
      </c>
      <c r="F31" s="13" t="s">
        <v>153</v>
      </c>
      <c r="G31" s="13" t="s">
        <v>153</v>
      </c>
      <c r="H31" s="13">
        <v>25</v>
      </c>
      <c r="I31" s="13">
        <v>40</v>
      </c>
      <c r="J31" s="13">
        <v>40</v>
      </c>
      <c r="K31" s="13">
        <v>40</v>
      </c>
    </row>
    <row r="32" spans="1:11" ht="75">
      <c r="A32" s="1" t="s">
        <v>93</v>
      </c>
      <c r="B32" s="11" t="s">
        <v>336</v>
      </c>
      <c r="C32" s="10"/>
      <c r="D32" s="13">
        <v>0</v>
      </c>
      <c r="E32" s="14" t="s">
        <v>155</v>
      </c>
      <c r="F32" s="13" t="s">
        <v>153</v>
      </c>
      <c r="G32" s="13" t="s">
        <v>153</v>
      </c>
      <c r="H32" s="13">
        <v>1</v>
      </c>
      <c r="I32" s="13" t="s">
        <v>153</v>
      </c>
      <c r="J32" s="13" t="s">
        <v>153</v>
      </c>
      <c r="K32" s="13" t="s">
        <v>153</v>
      </c>
    </row>
    <row r="33" spans="1:13" ht="56.25">
      <c r="A33" s="1" t="s">
        <v>94</v>
      </c>
      <c r="B33" s="11" t="s">
        <v>337</v>
      </c>
      <c r="C33" s="10"/>
      <c r="D33" s="13">
        <v>0</v>
      </c>
      <c r="E33" s="14" t="s">
        <v>155</v>
      </c>
      <c r="F33" s="13" t="s">
        <v>153</v>
      </c>
      <c r="G33" s="13" t="s">
        <v>153</v>
      </c>
      <c r="H33" s="13">
        <v>1</v>
      </c>
      <c r="I33" s="13" t="s">
        <v>153</v>
      </c>
      <c r="J33" s="13" t="s">
        <v>153</v>
      </c>
      <c r="K33" s="13" t="s">
        <v>153</v>
      </c>
    </row>
    <row r="34" spans="1:13" ht="75">
      <c r="A34" s="1">
        <v>2</v>
      </c>
      <c r="B34" s="11" t="s">
        <v>338</v>
      </c>
      <c r="C34" s="10"/>
      <c r="D34" s="13">
        <v>0</v>
      </c>
      <c r="E34" s="14" t="s">
        <v>153</v>
      </c>
      <c r="F34" s="13" t="s">
        <v>153</v>
      </c>
      <c r="G34" s="13" t="s">
        <v>153</v>
      </c>
      <c r="H34" s="13">
        <v>75</v>
      </c>
      <c r="I34" s="13">
        <v>80</v>
      </c>
      <c r="J34" s="13">
        <v>85</v>
      </c>
      <c r="K34" s="13">
        <v>90</v>
      </c>
    </row>
    <row r="35" spans="1:13" ht="75">
      <c r="A35" s="1">
        <v>3</v>
      </c>
      <c r="B35" s="11" t="s">
        <v>339</v>
      </c>
      <c r="D35" s="13">
        <v>0</v>
      </c>
      <c r="E35" s="13" t="s">
        <v>153</v>
      </c>
      <c r="F35" s="13" t="s">
        <v>153</v>
      </c>
      <c r="G35" s="13" t="s">
        <v>153</v>
      </c>
      <c r="H35" s="13">
        <v>75</v>
      </c>
      <c r="I35" s="13">
        <v>80</v>
      </c>
      <c r="J35" s="13">
        <v>85</v>
      </c>
      <c r="K35" s="13">
        <v>90</v>
      </c>
    </row>
    <row r="37" spans="1:13" ht="18.75">
      <c r="A37" s="147" t="s">
        <v>177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</row>
    <row r="38" spans="1:13" ht="18.75">
      <c r="A38" s="139" t="s">
        <v>82</v>
      </c>
      <c r="B38" s="152" t="s">
        <v>195</v>
      </c>
      <c r="C38" s="5"/>
      <c r="D38" s="139" t="s">
        <v>173</v>
      </c>
      <c r="E38" s="152" t="s">
        <v>172</v>
      </c>
      <c r="F38" s="139" t="s">
        <v>191</v>
      </c>
      <c r="G38" s="163" t="s">
        <v>176</v>
      </c>
      <c r="H38" s="164"/>
      <c r="I38" s="164"/>
      <c r="J38" s="164"/>
      <c r="K38" s="164"/>
      <c r="L38" s="164"/>
      <c r="M38" s="165"/>
    </row>
    <row r="39" spans="1:13" ht="19.5" thickBot="1">
      <c r="A39" s="140"/>
      <c r="B39" s="153"/>
      <c r="C39" s="3"/>
      <c r="D39" s="140"/>
      <c r="E39" s="153"/>
      <c r="F39" s="140"/>
      <c r="G39" s="7" t="s">
        <v>182</v>
      </c>
      <c r="H39" s="7" t="s">
        <v>183</v>
      </c>
      <c r="I39" s="3" t="s">
        <v>184</v>
      </c>
      <c r="J39" s="3" t="s">
        <v>185</v>
      </c>
      <c r="K39" s="3" t="s">
        <v>186</v>
      </c>
      <c r="L39" s="3" t="s">
        <v>187</v>
      </c>
      <c r="M39" s="3" t="s">
        <v>175</v>
      </c>
    </row>
    <row r="40" spans="1:13" ht="112.5">
      <c r="A40" s="142" t="s">
        <v>241</v>
      </c>
      <c r="B40" s="143"/>
      <c r="C40" s="143"/>
      <c r="D40" s="143"/>
      <c r="E40" s="143"/>
      <c r="F40" s="143"/>
      <c r="G40" s="22" t="s">
        <v>243</v>
      </c>
      <c r="H40" s="22" t="s">
        <v>243</v>
      </c>
      <c r="I40" s="22" t="s">
        <v>243</v>
      </c>
      <c r="J40" s="22" t="s">
        <v>243</v>
      </c>
      <c r="K40" s="22" t="s">
        <v>243</v>
      </c>
      <c r="L40" s="22" t="s">
        <v>243</v>
      </c>
      <c r="M40" s="23" t="s">
        <v>243</v>
      </c>
    </row>
    <row r="41" spans="1:13" ht="18.75">
      <c r="A41" s="177" t="s">
        <v>93</v>
      </c>
      <c r="B41" s="145" t="s">
        <v>171</v>
      </c>
      <c r="C41" s="8"/>
      <c r="D41" s="141" t="s">
        <v>239</v>
      </c>
      <c r="E41" s="141" t="s">
        <v>240</v>
      </c>
      <c r="F41" s="9" t="s">
        <v>175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v>0</v>
      </c>
    </row>
    <row r="42" spans="1:13" ht="37.5">
      <c r="A42" s="177"/>
      <c r="B42" s="145"/>
      <c r="C42" s="8"/>
      <c r="D42" s="141"/>
      <c r="E42" s="141"/>
      <c r="F42" s="9" t="s">
        <v>192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</row>
    <row r="43" spans="1:13" ht="37.5">
      <c r="A43" s="177"/>
      <c r="B43" s="145"/>
      <c r="C43" s="8"/>
      <c r="D43" s="141"/>
      <c r="E43" s="141"/>
      <c r="F43" s="9" t="s">
        <v>193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</row>
    <row r="44" spans="1:13" ht="56.25">
      <c r="A44" s="177"/>
      <c r="B44" s="145"/>
      <c r="C44" s="8"/>
      <c r="D44" s="141"/>
      <c r="E44" s="141"/>
      <c r="F44" s="9" t="s">
        <v>194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</row>
    <row r="45" spans="1:13" ht="18.75">
      <c r="A45" s="177" t="s">
        <v>94</v>
      </c>
      <c r="B45" s="145" t="s">
        <v>174</v>
      </c>
      <c r="C45" s="8"/>
      <c r="D45" s="141" t="s">
        <v>239</v>
      </c>
      <c r="E45" s="141" t="s">
        <v>240</v>
      </c>
      <c r="F45" s="9" t="s">
        <v>175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37.5">
      <c r="A46" s="177"/>
      <c r="B46" s="145"/>
      <c r="C46" s="8"/>
      <c r="D46" s="141"/>
      <c r="E46" s="141"/>
      <c r="F46" s="9" t="s">
        <v>192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77"/>
      <c r="B47" s="145"/>
      <c r="C47" s="8"/>
      <c r="D47" s="141"/>
      <c r="E47" s="141"/>
      <c r="F47" s="9" t="s">
        <v>193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56.25">
      <c r="A48" s="177"/>
      <c r="B48" s="145"/>
      <c r="C48" s="8"/>
      <c r="D48" s="141"/>
      <c r="E48" s="141"/>
      <c r="F48" s="9" t="s">
        <v>194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19.5" thickBot="1">
      <c r="A49" s="17" t="s">
        <v>197</v>
      </c>
      <c r="B49" s="16" t="s">
        <v>197</v>
      </c>
      <c r="C49" s="16"/>
      <c r="D49" s="15"/>
      <c r="E49" s="15"/>
      <c r="F49" s="15"/>
      <c r="G49" s="25"/>
      <c r="H49" s="25"/>
      <c r="I49" s="25"/>
      <c r="J49" s="25"/>
      <c r="K49" s="25"/>
      <c r="L49" s="25"/>
      <c r="M49" s="27"/>
    </row>
    <row r="50" spans="1:13" ht="112.5">
      <c r="A50" s="142" t="s">
        <v>242</v>
      </c>
      <c r="B50" s="143"/>
      <c r="C50" s="143"/>
      <c r="D50" s="143"/>
      <c r="E50" s="143"/>
      <c r="F50" s="143"/>
      <c r="G50" s="22" t="s">
        <v>243</v>
      </c>
      <c r="H50" s="22" t="s">
        <v>243</v>
      </c>
      <c r="I50" s="22" t="s">
        <v>243</v>
      </c>
      <c r="J50" s="22" t="s">
        <v>243</v>
      </c>
      <c r="K50" s="22" t="s">
        <v>243</v>
      </c>
      <c r="L50" s="22" t="s">
        <v>243</v>
      </c>
      <c r="M50" s="23" t="s">
        <v>243</v>
      </c>
    </row>
    <row r="51" spans="1:13" ht="18.75">
      <c r="A51" s="177" t="s">
        <v>88</v>
      </c>
      <c r="B51" s="145" t="s">
        <v>171</v>
      </c>
      <c r="C51" s="8"/>
      <c r="D51" s="141" t="s">
        <v>239</v>
      </c>
      <c r="E51" s="141" t="s">
        <v>240</v>
      </c>
      <c r="F51" s="9" t="s">
        <v>175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37.5">
      <c r="A52" s="177"/>
      <c r="B52" s="145"/>
      <c r="C52" s="8"/>
      <c r="D52" s="141"/>
      <c r="E52" s="141"/>
      <c r="F52" s="9" t="s">
        <v>192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37.5">
      <c r="A53" s="177"/>
      <c r="B53" s="145"/>
      <c r="C53" s="8"/>
      <c r="D53" s="141"/>
      <c r="E53" s="141"/>
      <c r="F53" s="9" t="s">
        <v>193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56.25">
      <c r="A54" s="177"/>
      <c r="B54" s="145"/>
      <c r="C54" s="8"/>
      <c r="D54" s="141"/>
      <c r="E54" s="141"/>
      <c r="F54" s="9" t="s">
        <v>194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8.75">
      <c r="A55" s="177" t="s">
        <v>89</v>
      </c>
      <c r="B55" s="145" t="s">
        <v>174</v>
      </c>
      <c r="C55" s="8"/>
      <c r="D55" s="141" t="s">
        <v>239</v>
      </c>
      <c r="E55" s="141" t="s">
        <v>240</v>
      </c>
      <c r="F55" s="9" t="s">
        <v>175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37.5">
      <c r="A56" s="177"/>
      <c r="B56" s="145"/>
      <c r="C56" s="8"/>
      <c r="D56" s="141"/>
      <c r="E56" s="141"/>
      <c r="F56" s="9" t="s">
        <v>192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77"/>
      <c r="B57" s="145"/>
      <c r="C57" s="8"/>
      <c r="D57" s="141"/>
      <c r="E57" s="141"/>
      <c r="F57" s="9" t="s">
        <v>193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56.25">
      <c r="A58" s="177"/>
      <c r="B58" s="145"/>
      <c r="C58" s="8"/>
      <c r="D58" s="141"/>
      <c r="E58" s="141"/>
      <c r="F58" s="9" t="s">
        <v>194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9.5" thickBot="1">
      <c r="A59" s="24" t="s">
        <v>197</v>
      </c>
      <c r="B59" s="18" t="s">
        <v>197</v>
      </c>
      <c r="C59" s="18" t="s">
        <v>197</v>
      </c>
      <c r="D59" s="18" t="s">
        <v>197</v>
      </c>
      <c r="E59" s="18" t="s">
        <v>197</v>
      </c>
      <c r="F59" s="18" t="s">
        <v>197</v>
      </c>
      <c r="G59" s="18" t="s">
        <v>197</v>
      </c>
      <c r="H59" s="18" t="s">
        <v>197</v>
      </c>
      <c r="I59" s="18" t="s">
        <v>197</v>
      </c>
      <c r="J59" s="18" t="s">
        <v>197</v>
      </c>
      <c r="K59" s="18" t="s">
        <v>197</v>
      </c>
      <c r="L59" s="18" t="s">
        <v>197</v>
      </c>
      <c r="M59" s="29" t="s">
        <v>197</v>
      </c>
    </row>
    <row r="60" spans="1:13" ht="18.75">
      <c r="A60" s="154" t="s">
        <v>196</v>
      </c>
      <c r="B60" s="154"/>
      <c r="C60" s="154"/>
      <c r="D60" s="154"/>
      <c r="E60" s="154"/>
      <c r="F60" s="154"/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ht="18.75">
      <c r="A61" s="138" t="s">
        <v>192</v>
      </c>
      <c r="B61" s="138"/>
      <c r="C61" s="138"/>
      <c r="D61" s="138"/>
      <c r="E61" s="138"/>
      <c r="F61" s="138"/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</row>
    <row r="62" spans="1:13" ht="18.75">
      <c r="A62" s="138" t="s">
        <v>193</v>
      </c>
      <c r="B62" s="138"/>
      <c r="C62" s="138"/>
      <c r="D62" s="138"/>
      <c r="E62" s="138"/>
      <c r="F62" s="138"/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</row>
    <row r="63" spans="1:13" ht="18.75">
      <c r="A63" s="138" t="s">
        <v>194</v>
      </c>
      <c r="B63" s="138"/>
      <c r="C63" s="138"/>
      <c r="D63" s="138"/>
      <c r="E63" s="138"/>
      <c r="F63" s="138"/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</row>
  </sheetData>
  <mergeCells count="39">
    <mergeCell ref="E55:E58"/>
    <mergeCell ref="A62:F62"/>
    <mergeCell ref="A61:F61"/>
    <mergeCell ref="A60:F60"/>
    <mergeCell ref="A63:F63"/>
    <mergeCell ref="A55:A58"/>
    <mergeCell ref="B55:B58"/>
    <mergeCell ref="D55:D58"/>
    <mergeCell ref="A45:A48"/>
    <mergeCell ref="B45:B48"/>
    <mergeCell ref="D45:D48"/>
    <mergeCell ref="A50:F50"/>
    <mergeCell ref="A51:A54"/>
    <mergeCell ref="B51:B54"/>
    <mergeCell ref="D51:D54"/>
    <mergeCell ref="E51:E54"/>
    <mergeCell ref="E45:E48"/>
    <mergeCell ref="A37:M37"/>
    <mergeCell ref="A38:A39"/>
    <mergeCell ref="B38:B39"/>
    <mergeCell ref="F38:F39"/>
    <mergeCell ref="G38:M38"/>
    <mergeCell ref="D38:D39"/>
    <mergeCell ref="D41:D44"/>
    <mergeCell ref="A11:M11"/>
    <mergeCell ref="A12:M12"/>
    <mergeCell ref="A17:K17"/>
    <mergeCell ref="A14:K14"/>
    <mergeCell ref="A15:A16"/>
    <mergeCell ref="B15:B16"/>
    <mergeCell ref="D15:E15"/>
    <mergeCell ref="F15:K15"/>
    <mergeCell ref="E41:E44"/>
    <mergeCell ref="A41:A44"/>
    <mergeCell ref="E38:E39"/>
    <mergeCell ref="B41:B44"/>
    <mergeCell ref="A40:F40"/>
    <mergeCell ref="A22:K22"/>
    <mergeCell ref="A30:K30"/>
  </mergeCells>
  <phoneticPr fontId="0" type="noConversion"/>
  <pageMargins left="0.25" right="0.25" top="0.45" bottom="0.4" header="0.3" footer="0.16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T91"/>
  <sheetViews>
    <sheetView view="pageBreakPreview" zoomScale="80" zoomScaleNormal="60" zoomScaleSheetLayoutView="80" workbookViewId="0">
      <selection activeCell="G36" sqref="G36"/>
    </sheetView>
  </sheetViews>
  <sheetFormatPr defaultRowHeight="18.75"/>
  <cols>
    <col min="1" max="1" width="9.7109375" style="37" customWidth="1"/>
    <col min="2" max="2" width="55.42578125" style="37" customWidth="1"/>
    <col min="3" max="3" width="0" style="37" hidden="1" customWidth="1"/>
    <col min="4" max="4" width="20.85546875" style="37" customWidth="1"/>
    <col min="5" max="5" width="21.140625" style="37" customWidth="1"/>
    <col min="6" max="6" width="19.42578125" style="37" customWidth="1"/>
    <col min="7" max="7" width="20.28515625" style="37" customWidth="1"/>
    <col min="8" max="11" width="18.42578125" style="37" customWidth="1"/>
    <col min="12" max="12" width="13.140625" style="37" customWidth="1"/>
    <col min="13" max="13" width="17.140625" style="37" customWidth="1"/>
    <col min="14" max="14" width="9" style="37" customWidth="1"/>
    <col min="15" max="16384" width="9.140625" style="37"/>
  </cols>
  <sheetData>
    <row r="8" spans="1:12" ht="46.5" customHeight="1">
      <c r="A8" s="167" t="s">
        <v>18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ht="30" customHeight="1">
      <c r="A9" s="167" t="s">
        <v>19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2" ht="37.5" customHeight="1">
      <c r="A10" s="184" t="s">
        <v>21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6"/>
    </row>
    <row r="11" spans="1:12">
      <c r="A11" s="179" t="s">
        <v>82</v>
      </c>
      <c r="B11" s="175" t="s">
        <v>97</v>
      </c>
      <c r="C11" s="5"/>
      <c r="D11" s="172" t="s">
        <v>98</v>
      </c>
      <c r="E11" s="174"/>
      <c r="F11" s="172" t="s">
        <v>152</v>
      </c>
      <c r="G11" s="173"/>
      <c r="H11" s="173"/>
      <c r="I11" s="173"/>
      <c r="J11" s="173"/>
      <c r="K11" s="174"/>
    </row>
    <row r="12" spans="1:12">
      <c r="A12" s="179"/>
      <c r="B12" s="175"/>
      <c r="C12" s="5"/>
      <c r="D12" s="5" t="s">
        <v>180</v>
      </c>
      <c r="E12" s="4" t="s">
        <v>181</v>
      </c>
      <c r="F12" s="4" t="s">
        <v>182</v>
      </c>
      <c r="G12" s="4" t="s">
        <v>183</v>
      </c>
      <c r="H12" s="5" t="s">
        <v>184</v>
      </c>
      <c r="I12" s="5" t="s">
        <v>185</v>
      </c>
      <c r="J12" s="5" t="s">
        <v>186</v>
      </c>
      <c r="K12" s="5" t="s">
        <v>187</v>
      </c>
    </row>
    <row r="13" spans="1:12" ht="19.5">
      <c r="A13" s="159" t="s">
        <v>405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2">
      <c r="A14" s="1" t="s">
        <v>99</v>
      </c>
      <c r="B14" s="2" t="s">
        <v>406</v>
      </c>
      <c r="C14" s="10"/>
      <c r="D14" s="13">
        <v>1.597</v>
      </c>
      <c r="E14" s="14" t="s">
        <v>237</v>
      </c>
      <c r="F14" s="13">
        <v>1.85</v>
      </c>
      <c r="G14" s="13">
        <v>1.89</v>
      </c>
      <c r="H14" s="13">
        <v>1.9059999999999999</v>
      </c>
      <c r="I14" s="13">
        <v>1.9219999999999999</v>
      </c>
      <c r="J14" s="13">
        <v>1.9379999999999999</v>
      </c>
      <c r="K14" s="13">
        <v>1.954</v>
      </c>
    </row>
    <row r="15" spans="1:12" ht="75">
      <c r="A15" s="1" t="s">
        <v>95</v>
      </c>
      <c r="B15" s="2" t="s">
        <v>407</v>
      </c>
      <c r="C15" s="10"/>
      <c r="D15" s="13">
        <v>96.08</v>
      </c>
      <c r="E15" s="14" t="s">
        <v>237</v>
      </c>
      <c r="F15" s="13">
        <v>99.1</v>
      </c>
      <c r="G15" s="13">
        <v>101.1</v>
      </c>
      <c r="H15" s="13">
        <v>102.5</v>
      </c>
      <c r="I15" s="13">
        <v>104.6</v>
      </c>
      <c r="J15" s="13">
        <v>106</v>
      </c>
      <c r="K15" s="13">
        <v>108</v>
      </c>
    </row>
    <row r="16" spans="1:12" ht="75">
      <c r="A16" s="1" t="s">
        <v>90</v>
      </c>
      <c r="B16" s="2" t="s">
        <v>408</v>
      </c>
      <c r="C16" s="10"/>
      <c r="D16" s="13">
        <v>77.38</v>
      </c>
      <c r="E16" s="14" t="s">
        <v>237</v>
      </c>
      <c r="F16" s="13">
        <v>83.1</v>
      </c>
      <c r="G16" s="13">
        <v>87.2</v>
      </c>
      <c r="H16" s="13">
        <v>91</v>
      </c>
      <c r="I16" s="13">
        <v>95.4</v>
      </c>
      <c r="J16" s="13">
        <v>99.3</v>
      </c>
      <c r="K16" s="13">
        <v>103.9</v>
      </c>
    </row>
    <row r="17" spans="1:11" ht="47.25" customHeight="1">
      <c r="A17" s="101"/>
      <c r="B17" s="180" t="s">
        <v>20</v>
      </c>
      <c r="C17" s="181"/>
      <c r="D17" s="181"/>
      <c r="E17" s="181"/>
      <c r="F17" s="181"/>
      <c r="G17" s="181"/>
      <c r="H17" s="181"/>
      <c r="I17" s="181"/>
      <c r="J17" s="181"/>
      <c r="K17" s="182"/>
    </row>
    <row r="18" spans="1:11">
      <c r="A18" s="32"/>
      <c r="B18" s="41" t="s">
        <v>19</v>
      </c>
      <c r="C18" s="33"/>
      <c r="D18" s="35">
        <v>87</v>
      </c>
      <c r="E18" s="14">
        <v>43525</v>
      </c>
      <c r="F18" s="134">
        <v>90</v>
      </c>
      <c r="G18" s="35">
        <v>95</v>
      </c>
      <c r="H18" s="35">
        <v>97</v>
      </c>
      <c r="I18" s="35">
        <v>100</v>
      </c>
      <c r="J18" s="35">
        <v>100</v>
      </c>
      <c r="K18" s="35">
        <v>100</v>
      </c>
    </row>
    <row r="19" spans="1:11" ht="32.25" customHeight="1">
      <c r="A19" s="159" t="s">
        <v>409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ht="51" customHeight="1">
      <c r="A20" s="1" t="s">
        <v>99</v>
      </c>
      <c r="B20" s="2" t="s">
        <v>410</v>
      </c>
      <c r="C20" s="10"/>
      <c r="D20" s="13">
        <v>61.6</v>
      </c>
      <c r="E20" s="14" t="s">
        <v>237</v>
      </c>
      <c r="F20" s="13">
        <v>63.5</v>
      </c>
      <c r="G20" s="13">
        <v>63.9</v>
      </c>
      <c r="H20" s="13">
        <v>64.3</v>
      </c>
      <c r="I20" s="13">
        <v>64.7</v>
      </c>
      <c r="J20" s="13">
        <v>65.099999999999994</v>
      </c>
      <c r="K20" s="13">
        <v>65.5</v>
      </c>
    </row>
    <row r="21" spans="1:11" ht="105" customHeight="1">
      <c r="A21" s="1" t="s">
        <v>95</v>
      </c>
      <c r="B21" s="2" t="s">
        <v>159</v>
      </c>
      <c r="C21" s="10"/>
      <c r="D21" s="13">
        <v>0</v>
      </c>
      <c r="E21" s="14" t="s">
        <v>251</v>
      </c>
      <c r="F21" s="13">
        <v>0</v>
      </c>
      <c r="G21" s="13">
        <v>5</v>
      </c>
      <c r="H21" s="13">
        <v>5</v>
      </c>
      <c r="I21" s="13">
        <v>6</v>
      </c>
      <c r="J21" s="13">
        <v>6</v>
      </c>
      <c r="K21" s="13">
        <v>6</v>
      </c>
    </row>
    <row r="22" spans="1:11" s="133" customFormat="1" ht="187.5">
      <c r="A22" s="1" t="s">
        <v>90</v>
      </c>
      <c r="B22" s="2" t="s">
        <v>411</v>
      </c>
      <c r="C22" s="10"/>
      <c r="D22" s="13">
        <v>90</v>
      </c>
      <c r="E22" s="14" t="s">
        <v>237</v>
      </c>
      <c r="F22" s="13">
        <v>90</v>
      </c>
      <c r="G22" s="13">
        <v>95</v>
      </c>
      <c r="H22" s="13">
        <v>97</v>
      </c>
      <c r="I22" s="13">
        <v>100</v>
      </c>
      <c r="J22" s="13">
        <v>100</v>
      </c>
      <c r="K22" s="13">
        <v>100</v>
      </c>
    </row>
    <row r="23" spans="1:11" ht="168.75">
      <c r="A23" s="1" t="s">
        <v>91</v>
      </c>
      <c r="B23" s="2" t="s">
        <v>412</v>
      </c>
      <c r="C23" s="10"/>
      <c r="D23" s="13">
        <v>0</v>
      </c>
      <c r="E23" s="14" t="s">
        <v>237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s="133" customFormat="1" ht="48.75" customHeight="1">
      <c r="A24" s="1" t="s">
        <v>92</v>
      </c>
      <c r="B24" s="2" t="s">
        <v>168</v>
      </c>
      <c r="C24" s="10"/>
      <c r="D24" s="13">
        <v>94.7</v>
      </c>
      <c r="E24" s="14" t="s">
        <v>251</v>
      </c>
      <c r="F24" s="13">
        <v>95</v>
      </c>
      <c r="G24" s="13">
        <v>97</v>
      </c>
      <c r="H24" s="13">
        <v>100</v>
      </c>
      <c r="I24" s="13">
        <v>100</v>
      </c>
      <c r="J24" s="13">
        <v>100</v>
      </c>
      <c r="K24" s="13">
        <v>100</v>
      </c>
    </row>
    <row r="25" spans="1:11" ht="33" customHeight="1">
      <c r="A25" s="159" t="s">
        <v>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75">
      <c r="A26" s="1" t="s">
        <v>99</v>
      </c>
      <c r="B26" s="2" t="s">
        <v>1</v>
      </c>
      <c r="C26" s="10"/>
      <c r="D26" s="13">
        <v>0</v>
      </c>
      <c r="E26" s="14" t="s">
        <v>237</v>
      </c>
      <c r="F26" s="13" t="s">
        <v>2</v>
      </c>
      <c r="G26" s="13" t="s">
        <v>3</v>
      </c>
      <c r="H26" s="13" t="s">
        <v>4</v>
      </c>
      <c r="I26" s="13" t="s">
        <v>5</v>
      </c>
      <c r="J26" s="13" t="s">
        <v>5</v>
      </c>
      <c r="K26" s="13" t="s">
        <v>5</v>
      </c>
    </row>
    <row r="27" spans="1:11" ht="56.25">
      <c r="A27" s="1" t="s">
        <v>95</v>
      </c>
      <c r="B27" s="2" t="s">
        <v>169</v>
      </c>
      <c r="C27" s="10"/>
      <c r="D27" s="13">
        <v>8.4499999999999993</v>
      </c>
      <c r="E27" s="14" t="s">
        <v>237</v>
      </c>
      <c r="F27" s="13">
        <v>15.1</v>
      </c>
      <c r="G27" s="13">
        <v>20.100000000000001</v>
      </c>
      <c r="H27" s="13">
        <v>26.1</v>
      </c>
      <c r="I27" s="13">
        <v>55.7</v>
      </c>
      <c r="J27" s="13">
        <v>65.3</v>
      </c>
      <c r="K27" s="13">
        <v>70</v>
      </c>
    </row>
    <row r="28" spans="1:11" ht="75">
      <c r="A28" s="1" t="s">
        <v>90</v>
      </c>
      <c r="B28" s="2" t="s">
        <v>6</v>
      </c>
      <c r="C28" s="10"/>
      <c r="D28" s="13">
        <v>43.98</v>
      </c>
      <c r="E28" s="14" t="s">
        <v>237</v>
      </c>
      <c r="F28" s="13">
        <v>51</v>
      </c>
      <c r="G28" s="13">
        <v>54.9</v>
      </c>
      <c r="H28" s="13">
        <v>59.2</v>
      </c>
      <c r="I28" s="13">
        <v>68.900000000000006</v>
      </c>
      <c r="J28" s="13">
        <v>80</v>
      </c>
      <c r="K28" s="13">
        <v>90</v>
      </c>
    </row>
    <row r="29" spans="1:11" ht="75">
      <c r="A29" s="1" t="s">
        <v>91</v>
      </c>
      <c r="B29" s="2" t="s">
        <v>170</v>
      </c>
      <c r="C29" s="10"/>
      <c r="D29" s="13">
        <v>0</v>
      </c>
      <c r="E29" s="14" t="s">
        <v>237</v>
      </c>
      <c r="F29" s="13">
        <v>6</v>
      </c>
      <c r="G29" s="13">
        <v>6</v>
      </c>
      <c r="H29" s="13">
        <v>6</v>
      </c>
      <c r="I29" s="13">
        <v>6</v>
      </c>
      <c r="J29" s="13">
        <v>6</v>
      </c>
      <c r="K29" s="13">
        <v>6</v>
      </c>
    </row>
    <row r="30" spans="1:11" ht="19.5">
      <c r="A30" s="159" t="s">
        <v>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1"/>
    </row>
    <row r="31" spans="1:11" ht="56.25">
      <c r="A31" s="1" t="s">
        <v>99</v>
      </c>
      <c r="B31" s="2" t="s">
        <v>8</v>
      </c>
      <c r="C31" s="10"/>
      <c r="D31" s="13">
        <v>8.5</v>
      </c>
      <c r="E31" s="14" t="s">
        <v>11</v>
      </c>
      <c r="F31" s="13">
        <v>8.1999999999999993</v>
      </c>
      <c r="G31" s="13">
        <v>8.1</v>
      </c>
      <c r="H31" s="13">
        <v>8</v>
      </c>
      <c r="I31" s="13">
        <v>7.9</v>
      </c>
      <c r="J31" s="13">
        <v>7.8</v>
      </c>
      <c r="K31" s="13">
        <v>7.7</v>
      </c>
    </row>
    <row r="32" spans="1:11" ht="37.5">
      <c r="A32" s="1" t="s">
        <v>95</v>
      </c>
      <c r="B32" s="2" t="s">
        <v>9</v>
      </c>
      <c r="C32" s="10"/>
      <c r="D32" s="13">
        <v>27</v>
      </c>
      <c r="E32" s="14" t="s">
        <v>237</v>
      </c>
      <c r="F32" s="13">
        <v>25</v>
      </c>
      <c r="G32" s="13">
        <v>24</v>
      </c>
      <c r="H32" s="13">
        <v>24</v>
      </c>
      <c r="I32" s="13">
        <v>24</v>
      </c>
      <c r="J32" s="13">
        <v>24</v>
      </c>
      <c r="K32" s="13">
        <v>24</v>
      </c>
    </row>
    <row r="33" spans="1:20" ht="37.5">
      <c r="A33" s="1" t="s">
        <v>90</v>
      </c>
      <c r="B33" s="2" t="s">
        <v>10</v>
      </c>
      <c r="C33" s="10"/>
      <c r="D33" s="13">
        <v>12</v>
      </c>
      <c r="E33" s="14" t="s">
        <v>237</v>
      </c>
      <c r="F33" s="13">
        <v>11</v>
      </c>
      <c r="G33" s="13">
        <v>11</v>
      </c>
      <c r="H33" s="13">
        <v>11</v>
      </c>
      <c r="I33" s="13">
        <v>11</v>
      </c>
      <c r="J33" s="13">
        <v>11</v>
      </c>
      <c r="K33" s="13">
        <v>11</v>
      </c>
    </row>
    <row r="34" spans="1:20" ht="53.25" customHeight="1">
      <c r="A34" s="159" t="s">
        <v>12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20" s="77" customFormat="1" ht="56.25">
      <c r="A35" s="60" t="s">
        <v>59</v>
      </c>
      <c r="B35" s="61" t="s">
        <v>13</v>
      </c>
      <c r="C35" s="10"/>
      <c r="D35" s="76">
        <v>67.66</v>
      </c>
      <c r="E35" s="76" t="s">
        <v>237</v>
      </c>
      <c r="F35" s="76">
        <v>74.900000000000006</v>
      </c>
      <c r="G35" s="76">
        <v>78.8</v>
      </c>
      <c r="H35" s="76">
        <v>80.5</v>
      </c>
      <c r="I35" s="76">
        <v>81</v>
      </c>
      <c r="J35" s="76">
        <v>83.9</v>
      </c>
      <c r="K35" s="76">
        <v>86</v>
      </c>
    </row>
    <row r="36" spans="1:20">
      <c r="A36" s="1" t="s">
        <v>60</v>
      </c>
      <c r="B36" s="75" t="s">
        <v>19</v>
      </c>
      <c r="C36" s="10"/>
      <c r="D36" s="74">
        <v>55.082070707070706</v>
      </c>
      <c r="E36" s="30" t="s">
        <v>237</v>
      </c>
      <c r="F36" s="73">
        <v>60</v>
      </c>
      <c r="G36" s="74">
        <v>70</v>
      </c>
      <c r="H36" s="74">
        <v>75</v>
      </c>
      <c r="I36" s="74">
        <v>81</v>
      </c>
      <c r="J36" s="74">
        <v>83.9</v>
      </c>
      <c r="K36" s="74">
        <v>86</v>
      </c>
    </row>
    <row r="37" spans="1:20" s="77" customFormat="1" ht="75">
      <c r="A37" s="60" t="s">
        <v>61</v>
      </c>
      <c r="B37" s="61" t="s">
        <v>14</v>
      </c>
      <c r="C37" s="10"/>
      <c r="D37" s="10">
        <v>23.59</v>
      </c>
      <c r="E37" s="62" t="s">
        <v>237</v>
      </c>
      <c r="F37" s="10">
        <v>25.7</v>
      </c>
      <c r="G37" s="10">
        <v>31.7</v>
      </c>
      <c r="H37" s="10">
        <v>34.4</v>
      </c>
      <c r="I37" s="76">
        <v>42</v>
      </c>
      <c r="J37" s="76">
        <v>48</v>
      </c>
      <c r="K37" s="76">
        <v>56</v>
      </c>
    </row>
    <row r="38" spans="1:20">
      <c r="A38" s="1" t="s">
        <v>62</v>
      </c>
      <c r="B38" s="75" t="s">
        <v>19</v>
      </c>
      <c r="C38" s="10"/>
      <c r="D38" s="74">
        <v>9.0780941640823229</v>
      </c>
      <c r="E38" s="14" t="s">
        <v>237</v>
      </c>
      <c r="F38" s="74">
        <v>15</v>
      </c>
      <c r="G38" s="74">
        <v>22</v>
      </c>
      <c r="H38" s="74">
        <v>34.4</v>
      </c>
      <c r="I38" s="74">
        <v>42</v>
      </c>
      <c r="J38" s="74">
        <v>48</v>
      </c>
      <c r="K38" s="74">
        <v>56</v>
      </c>
    </row>
    <row r="39" spans="1:20" s="77" customFormat="1" ht="75">
      <c r="A39" s="60" t="s">
        <v>63</v>
      </c>
      <c r="B39" s="61" t="s">
        <v>15</v>
      </c>
      <c r="C39" s="10"/>
      <c r="D39" s="10">
        <v>4.7699999999999996</v>
      </c>
      <c r="E39" s="62" t="s">
        <v>237</v>
      </c>
      <c r="F39" s="10">
        <v>4.5999999999999996</v>
      </c>
      <c r="G39" s="10">
        <v>6.6</v>
      </c>
      <c r="H39" s="10">
        <v>8.8000000000000007</v>
      </c>
      <c r="I39" s="10">
        <v>11.8</v>
      </c>
      <c r="J39" s="10">
        <v>14.3</v>
      </c>
      <c r="K39" s="76">
        <v>18</v>
      </c>
      <c r="L39" s="37"/>
      <c r="M39" s="37"/>
      <c r="N39" s="37"/>
      <c r="O39" s="37"/>
      <c r="P39" s="37"/>
      <c r="Q39" s="37"/>
      <c r="R39" s="37"/>
      <c r="S39" s="37"/>
    </row>
    <row r="40" spans="1:20">
      <c r="A40" s="1" t="s">
        <v>64</v>
      </c>
      <c r="B40" s="75" t="s">
        <v>19</v>
      </c>
      <c r="C40" s="10"/>
      <c r="D40" s="74">
        <v>2.0118343195266273</v>
      </c>
      <c r="E40" s="14" t="s">
        <v>237</v>
      </c>
      <c r="F40" s="74">
        <v>4</v>
      </c>
      <c r="G40" s="74">
        <v>6.6</v>
      </c>
      <c r="H40" s="74">
        <v>8.8000000000000007</v>
      </c>
      <c r="I40" s="74">
        <v>11.8</v>
      </c>
      <c r="J40" s="74">
        <v>14.3</v>
      </c>
      <c r="K40" s="74">
        <v>18</v>
      </c>
    </row>
    <row r="41" spans="1:20" s="77" customFormat="1" ht="75">
      <c r="A41" s="60" t="s">
        <v>65</v>
      </c>
      <c r="B41" s="61" t="s">
        <v>16</v>
      </c>
      <c r="C41" s="10"/>
      <c r="D41" s="10">
        <v>34.799999999999997</v>
      </c>
      <c r="E41" s="62" t="s">
        <v>237</v>
      </c>
      <c r="F41" s="76">
        <v>52</v>
      </c>
      <c r="G41" s="76">
        <v>55.6</v>
      </c>
      <c r="H41" s="76">
        <v>56.1</v>
      </c>
      <c r="I41" s="76">
        <v>57.6</v>
      </c>
      <c r="J41" s="76">
        <v>59.1</v>
      </c>
      <c r="K41" s="76">
        <v>60.6</v>
      </c>
      <c r="M41" s="37"/>
      <c r="N41" s="37"/>
      <c r="O41" s="37"/>
      <c r="P41" s="37"/>
      <c r="Q41" s="37"/>
      <c r="R41" s="37"/>
      <c r="S41" s="37"/>
      <c r="T41" s="37"/>
    </row>
    <row r="42" spans="1:20">
      <c r="A42" s="1" t="s">
        <v>27</v>
      </c>
      <c r="B42" s="75" t="s">
        <v>19</v>
      </c>
      <c r="C42" s="10"/>
      <c r="D42" s="74">
        <v>66.152491046210315</v>
      </c>
      <c r="E42" s="14" t="s">
        <v>237</v>
      </c>
      <c r="F42" s="74">
        <v>66.152491046210315</v>
      </c>
      <c r="G42" s="74">
        <v>66.150000000000006</v>
      </c>
      <c r="H42" s="74">
        <v>68</v>
      </c>
      <c r="I42" s="74">
        <v>68</v>
      </c>
      <c r="J42" s="74">
        <v>70</v>
      </c>
      <c r="K42" s="74">
        <v>70</v>
      </c>
    </row>
    <row r="43" spans="1:20" ht="75">
      <c r="A43" s="1" t="s">
        <v>92</v>
      </c>
      <c r="B43" s="2" t="s">
        <v>17</v>
      </c>
      <c r="C43" s="10"/>
      <c r="D43" s="13">
        <v>4.2</v>
      </c>
      <c r="E43" s="14" t="s">
        <v>237</v>
      </c>
      <c r="F43" s="30">
        <v>44</v>
      </c>
      <c r="G43" s="13">
        <v>59.2</v>
      </c>
      <c r="H43" s="13">
        <v>69.400000000000006</v>
      </c>
      <c r="I43" s="13">
        <v>79.599999999999994</v>
      </c>
      <c r="J43" s="13">
        <v>89.8</v>
      </c>
      <c r="K43" s="13">
        <v>100</v>
      </c>
    </row>
    <row r="45" spans="1:20">
      <c r="A45" s="183" t="s">
        <v>177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20" ht="18.75" customHeight="1">
      <c r="A46" s="179" t="s">
        <v>82</v>
      </c>
      <c r="B46" s="175" t="s">
        <v>195</v>
      </c>
      <c r="C46" s="5"/>
      <c r="D46" s="179" t="s">
        <v>173</v>
      </c>
      <c r="E46" s="175" t="s">
        <v>172</v>
      </c>
      <c r="F46" s="179" t="s">
        <v>191</v>
      </c>
      <c r="G46" s="179" t="s">
        <v>176</v>
      </c>
      <c r="H46" s="179"/>
      <c r="I46" s="179"/>
      <c r="J46" s="179"/>
      <c r="K46" s="179"/>
      <c r="L46" s="179"/>
      <c r="M46" s="179"/>
    </row>
    <row r="47" spans="1:20" ht="19.5" thickBot="1">
      <c r="A47" s="139"/>
      <c r="B47" s="152"/>
      <c r="C47" s="3"/>
      <c r="D47" s="139"/>
      <c r="E47" s="152"/>
      <c r="F47" s="139"/>
      <c r="G47" s="7" t="s">
        <v>182</v>
      </c>
      <c r="H47" s="7" t="s">
        <v>183</v>
      </c>
      <c r="I47" s="3" t="s">
        <v>184</v>
      </c>
      <c r="J47" s="3" t="s">
        <v>185</v>
      </c>
      <c r="K47" s="3" t="s">
        <v>186</v>
      </c>
      <c r="L47" s="3" t="s">
        <v>187</v>
      </c>
      <c r="M47" s="3" t="s">
        <v>175</v>
      </c>
    </row>
    <row r="48" spans="1:20" ht="168.75">
      <c r="A48" s="142" t="s">
        <v>241</v>
      </c>
      <c r="B48" s="143"/>
      <c r="C48" s="143"/>
      <c r="D48" s="143"/>
      <c r="E48" s="143"/>
      <c r="F48" s="143"/>
      <c r="G48" s="22" t="s">
        <v>243</v>
      </c>
      <c r="H48" s="22" t="s">
        <v>243</v>
      </c>
      <c r="I48" s="22" t="s">
        <v>243</v>
      </c>
      <c r="J48" s="22" t="s">
        <v>243</v>
      </c>
      <c r="K48" s="22" t="s">
        <v>243</v>
      </c>
      <c r="L48" s="22" t="s">
        <v>243</v>
      </c>
      <c r="M48" s="23" t="s">
        <v>243</v>
      </c>
    </row>
    <row r="49" spans="1:13" customFormat="1" ht="18.75" customHeight="1">
      <c r="A49" s="177" t="s">
        <v>93</v>
      </c>
      <c r="B49" s="145" t="s">
        <v>443</v>
      </c>
      <c r="C49" s="132"/>
      <c r="D49" s="141">
        <v>2019</v>
      </c>
      <c r="E49" s="141" t="s">
        <v>421</v>
      </c>
      <c r="F49" s="131" t="s">
        <v>175</v>
      </c>
      <c r="G49" s="20">
        <v>3.1125790000000002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3.1125790000000002</v>
      </c>
    </row>
    <row r="50" spans="1:13" customFormat="1" ht="37.5">
      <c r="A50" s="177"/>
      <c r="B50" s="145"/>
      <c r="C50" s="132"/>
      <c r="D50" s="141"/>
      <c r="E50" s="178"/>
      <c r="F50" s="131" t="s">
        <v>192</v>
      </c>
      <c r="G50" s="126">
        <v>3.0497109999999998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126">
        <v>3.0497109999999998</v>
      </c>
    </row>
    <row r="51" spans="1:13" customFormat="1" ht="37.5">
      <c r="A51" s="177"/>
      <c r="B51" s="145"/>
      <c r="C51" s="132"/>
      <c r="D51" s="141"/>
      <c r="E51" s="178"/>
      <c r="F51" s="131" t="s">
        <v>193</v>
      </c>
      <c r="G51" s="126">
        <v>6.2239000000000003E-2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126">
        <v>6.2239000000000003E-2</v>
      </c>
    </row>
    <row r="52" spans="1:13" customFormat="1" ht="56.25">
      <c r="A52" s="177"/>
      <c r="B52" s="145"/>
      <c r="C52" s="132"/>
      <c r="D52" s="141"/>
      <c r="E52" s="178"/>
      <c r="F52" s="131" t="s">
        <v>194</v>
      </c>
      <c r="G52" s="126">
        <v>6.29E-4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126">
        <v>6.29E-4</v>
      </c>
    </row>
    <row r="53" spans="1:13" customFormat="1" ht="18.75" customHeight="1">
      <c r="A53" s="177" t="s">
        <v>94</v>
      </c>
      <c r="B53" s="145" t="s">
        <v>420</v>
      </c>
      <c r="C53" s="132"/>
      <c r="D53" s="141">
        <v>2021</v>
      </c>
      <c r="E53" s="141" t="s">
        <v>421</v>
      </c>
      <c r="F53" s="131" t="s">
        <v>175</v>
      </c>
      <c r="G53" s="20">
        <v>0</v>
      </c>
      <c r="H53" s="20">
        <v>6.7</v>
      </c>
      <c r="I53" s="20">
        <v>0</v>
      </c>
      <c r="J53" s="20">
        <v>0</v>
      </c>
      <c r="K53" s="20">
        <v>0</v>
      </c>
      <c r="L53" s="20">
        <v>0</v>
      </c>
      <c r="M53" s="21">
        <v>6.7</v>
      </c>
    </row>
    <row r="54" spans="1:13" customFormat="1" ht="37.5">
      <c r="A54" s="177"/>
      <c r="B54" s="145"/>
      <c r="C54" s="132"/>
      <c r="D54" s="141"/>
      <c r="E54" s="178"/>
      <c r="F54" s="131" t="s">
        <v>192</v>
      </c>
      <c r="G54" s="20">
        <v>0</v>
      </c>
      <c r="H54" s="126">
        <v>6.57</v>
      </c>
      <c r="I54" s="20">
        <v>0</v>
      </c>
      <c r="J54" s="20">
        <v>0</v>
      </c>
      <c r="K54" s="20">
        <v>0</v>
      </c>
      <c r="L54" s="20">
        <v>0</v>
      </c>
      <c r="M54" s="127">
        <v>6.57</v>
      </c>
    </row>
    <row r="55" spans="1:13" customFormat="1" ht="37.5">
      <c r="A55" s="177"/>
      <c r="B55" s="145"/>
      <c r="C55" s="132"/>
      <c r="D55" s="141"/>
      <c r="E55" s="178"/>
      <c r="F55" s="131" t="s">
        <v>193</v>
      </c>
      <c r="G55" s="20">
        <v>0</v>
      </c>
      <c r="H55" s="20"/>
      <c r="I55" s="20">
        <v>0</v>
      </c>
      <c r="J55" s="20">
        <v>0</v>
      </c>
      <c r="K55" s="20">
        <v>0</v>
      </c>
      <c r="L55" s="20">
        <v>0</v>
      </c>
      <c r="M55" s="21"/>
    </row>
    <row r="56" spans="1:13" customFormat="1" ht="56.25" customHeight="1">
      <c r="A56" s="177"/>
      <c r="B56" s="145"/>
      <c r="C56" s="132"/>
      <c r="D56" s="141"/>
      <c r="E56" s="178"/>
      <c r="F56" s="131" t="s">
        <v>194</v>
      </c>
      <c r="G56" s="20">
        <v>0</v>
      </c>
      <c r="H56" s="126">
        <v>0.13</v>
      </c>
      <c r="I56" s="20">
        <v>0</v>
      </c>
      <c r="J56" s="20">
        <v>0</v>
      </c>
      <c r="K56" s="20">
        <v>0</v>
      </c>
      <c r="L56" s="20">
        <v>0</v>
      </c>
      <c r="M56" s="127">
        <v>0.13</v>
      </c>
    </row>
    <row r="57" spans="1:13" customFormat="1" ht="18.75" customHeight="1">
      <c r="A57" s="177" t="s">
        <v>448</v>
      </c>
      <c r="B57" s="145" t="s">
        <v>422</v>
      </c>
      <c r="C57" s="132"/>
      <c r="D57" s="141">
        <v>2021</v>
      </c>
      <c r="E57" s="141" t="s">
        <v>421</v>
      </c>
      <c r="F57" s="131" t="s">
        <v>175</v>
      </c>
      <c r="G57" s="20">
        <v>0</v>
      </c>
      <c r="H57" s="20">
        <v>0</v>
      </c>
      <c r="I57" s="20">
        <v>6.7</v>
      </c>
      <c r="J57" s="20">
        <v>0</v>
      </c>
      <c r="K57" s="20">
        <v>0</v>
      </c>
      <c r="L57" s="20">
        <v>0</v>
      </c>
      <c r="M57" s="21">
        <v>6.7</v>
      </c>
    </row>
    <row r="58" spans="1:13" customFormat="1" ht="37.5">
      <c r="A58" s="177"/>
      <c r="B58" s="145"/>
      <c r="C58" s="132"/>
      <c r="D58" s="141"/>
      <c r="E58" s="178"/>
      <c r="F58" s="131" t="s">
        <v>192</v>
      </c>
      <c r="G58" s="20">
        <v>0</v>
      </c>
      <c r="H58" s="20">
        <v>0</v>
      </c>
      <c r="I58" s="126">
        <v>6.57</v>
      </c>
      <c r="J58" s="20">
        <v>0</v>
      </c>
      <c r="K58" s="20">
        <v>0</v>
      </c>
      <c r="L58" s="20">
        <v>0</v>
      </c>
      <c r="M58" s="127">
        <v>6.57</v>
      </c>
    </row>
    <row r="59" spans="1:13" customFormat="1" ht="37.5">
      <c r="A59" s="177"/>
      <c r="B59" s="145"/>
      <c r="C59" s="132"/>
      <c r="D59" s="141"/>
      <c r="E59" s="178"/>
      <c r="F59" s="131" t="s">
        <v>193</v>
      </c>
      <c r="G59" s="20">
        <v>0</v>
      </c>
      <c r="H59" s="20">
        <v>0</v>
      </c>
      <c r="I59" s="20"/>
      <c r="J59" s="20">
        <v>0</v>
      </c>
      <c r="K59" s="20">
        <v>0</v>
      </c>
      <c r="L59" s="20">
        <v>0</v>
      </c>
      <c r="M59" s="21"/>
    </row>
    <row r="60" spans="1:13" customFormat="1" ht="56.25" customHeight="1">
      <c r="A60" s="177"/>
      <c r="B60" s="145"/>
      <c r="C60" s="132"/>
      <c r="D60" s="141"/>
      <c r="E60" s="178"/>
      <c r="F60" s="131" t="s">
        <v>194</v>
      </c>
      <c r="G60" s="20">
        <v>0</v>
      </c>
      <c r="H60" s="20">
        <v>0</v>
      </c>
      <c r="I60" s="126">
        <v>0.13</v>
      </c>
      <c r="J60" s="20">
        <v>0</v>
      </c>
      <c r="K60" s="20">
        <v>0</v>
      </c>
      <c r="L60" s="20">
        <v>0</v>
      </c>
      <c r="M60" s="127">
        <v>0.13</v>
      </c>
    </row>
    <row r="61" spans="1:13" customFormat="1">
      <c r="A61" s="177" t="s">
        <v>449</v>
      </c>
      <c r="B61" s="145" t="s">
        <v>423</v>
      </c>
      <c r="C61" s="132"/>
      <c r="D61" s="141">
        <v>2022</v>
      </c>
      <c r="E61" s="141" t="s">
        <v>421</v>
      </c>
      <c r="F61" s="131" t="s">
        <v>175</v>
      </c>
      <c r="G61" s="20">
        <v>0</v>
      </c>
      <c r="H61" s="20">
        <v>0</v>
      </c>
      <c r="I61" s="20">
        <v>0</v>
      </c>
      <c r="J61" s="20">
        <v>6.7</v>
      </c>
      <c r="K61" s="20">
        <v>0</v>
      </c>
      <c r="L61" s="20">
        <v>0</v>
      </c>
      <c r="M61" s="21">
        <v>6.7</v>
      </c>
    </row>
    <row r="62" spans="1:13" customFormat="1" ht="112.5" customHeight="1">
      <c r="A62" s="177"/>
      <c r="B62" s="145"/>
      <c r="C62" s="132"/>
      <c r="D62" s="141"/>
      <c r="E62" s="178"/>
      <c r="F62" s="131" t="s">
        <v>192</v>
      </c>
      <c r="G62" s="20">
        <v>0</v>
      </c>
      <c r="H62" s="20">
        <v>0</v>
      </c>
      <c r="I62" s="20">
        <v>0</v>
      </c>
      <c r="J62" s="126">
        <v>6.57</v>
      </c>
      <c r="K62" s="20">
        <v>0</v>
      </c>
      <c r="L62" s="20">
        <v>0</v>
      </c>
      <c r="M62" s="127">
        <v>6.57</v>
      </c>
    </row>
    <row r="63" spans="1:13" customFormat="1" ht="18.75" customHeight="1">
      <c r="A63" s="177"/>
      <c r="B63" s="145"/>
      <c r="C63" s="132"/>
      <c r="D63" s="141"/>
      <c r="E63" s="178"/>
      <c r="F63" s="131" t="s">
        <v>193</v>
      </c>
      <c r="G63" s="20">
        <v>0</v>
      </c>
      <c r="H63" s="20">
        <v>0</v>
      </c>
      <c r="I63" s="20">
        <v>0</v>
      </c>
      <c r="J63" s="20"/>
      <c r="K63" s="20">
        <v>0</v>
      </c>
      <c r="L63" s="20">
        <v>0</v>
      </c>
      <c r="M63" s="21"/>
    </row>
    <row r="64" spans="1:13" customFormat="1" ht="56.25">
      <c r="A64" s="177"/>
      <c r="B64" s="145"/>
      <c r="C64" s="132"/>
      <c r="D64" s="141"/>
      <c r="E64" s="178"/>
      <c r="F64" s="131" t="s">
        <v>194</v>
      </c>
      <c r="G64" s="20">
        <v>0</v>
      </c>
      <c r="H64" s="20">
        <v>0</v>
      </c>
      <c r="I64" s="20">
        <v>0</v>
      </c>
      <c r="J64" s="126">
        <v>0.13</v>
      </c>
      <c r="K64" s="20">
        <v>0</v>
      </c>
      <c r="L64" s="20">
        <v>0</v>
      </c>
      <c r="M64" s="127">
        <v>0.13</v>
      </c>
    </row>
    <row r="65" spans="1:13" customFormat="1">
      <c r="A65" s="177" t="s">
        <v>450</v>
      </c>
      <c r="B65" s="145" t="s">
        <v>424</v>
      </c>
      <c r="C65" s="132"/>
      <c r="D65" s="141">
        <v>2023</v>
      </c>
      <c r="E65" s="141" t="s">
        <v>421</v>
      </c>
      <c r="F65" s="131" t="s">
        <v>175</v>
      </c>
      <c r="G65" s="20">
        <v>0</v>
      </c>
      <c r="H65" s="20">
        <v>0</v>
      </c>
      <c r="I65" s="20">
        <v>0</v>
      </c>
      <c r="J65" s="20">
        <v>0</v>
      </c>
      <c r="K65" s="20">
        <v>6.7</v>
      </c>
      <c r="L65" s="20">
        <v>0</v>
      </c>
      <c r="M65" s="21">
        <v>6.7</v>
      </c>
    </row>
    <row r="66" spans="1:13" customFormat="1" ht="56.25" customHeight="1">
      <c r="A66" s="177"/>
      <c r="B66" s="145"/>
      <c r="C66" s="132"/>
      <c r="D66" s="141"/>
      <c r="E66" s="178"/>
      <c r="F66" s="131" t="s">
        <v>192</v>
      </c>
      <c r="G66" s="20">
        <v>0</v>
      </c>
      <c r="H66" s="20">
        <v>0</v>
      </c>
      <c r="I66" s="20">
        <v>0</v>
      </c>
      <c r="J66" s="20">
        <v>0</v>
      </c>
      <c r="K66" s="126">
        <v>6.57</v>
      </c>
      <c r="L66" s="20">
        <v>0</v>
      </c>
      <c r="M66" s="127">
        <v>6.57</v>
      </c>
    </row>
    <row r="67" spans="1:13" customFormat="1" ht="18.75" customHeight="1">
      <c r="A67" s="177"/>
      <c r="B67" s="145"/>
      <c r="C67" s="132"/>
      <c r="D67" s="141"/>
      <c r="E67" s="178"/>
      <c r="F67" s="131" t="s">
        <v>193</v>
      </c>
      <c r="G67" s="20">
        <v>0</v>
      </c>
      <c r="H67" s="20">
        <v>0</v>
      </c>
      <c r="I67" s="20">
        <v>0</v>
      </c>
      <c r="J67" s="20">
        <v>0</v>
      </c>
      <c r="K67" s="20"/>
      <c r="L67" s="20">
        <v>0</v>
      </c>
      <c r="M67" s="21"/>
    </row>
    <row r="68" spans="1:13" customFormat="1" ht="56.25">
      <c r="A68" s="177"/>
      <c r="B68" s="145"/>
      <c r="C68" s="132"/>
      <c r="D68" s="141"/>
      <c r="E68" s="178"/>
      <c r="F68" s="131" t="s">
        <v>194</v>
      </c>
      <c r="G68" s="20">
        <v>0</v>
      </c>
      <c r="H68" s="20">
        <v>0</v>
      </c>
      <c r="I68" s="20">
        <v>0</v>
      </c>
      <c r="J68" s="20">
        <v>0</v>
      </c>
      <c r="K68" s="126">
        <v>0.13</v>
      </c>
      <c r="L68" s="20">
        <v>0</v>
      </c>
      <c r="M68" s="127">
        <v>0.13</v>
      </c>
    </row>
    <row r="69" spans="1:13" customFormat="1">
      <c r="A69" s="177" t="s">
        <v>451</v>
      </c>
      <c r="B69" s="145" t="s">
        <v>425</v>
      </c>
      <c r="C69" s="132"/>
      <c r="D69" s="141">
        <v>2024</v>
      </c>
      <c r="E69" s="141" t="s">
        <v>421</v>
      </c>
      <c r="F69" s="131" t="s">
        <v>175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4.3</v>
      </c>
      <c r="M69" s="21">
        <v>4.3</v>
      </c>
    </row>
    <row r="70" spans="1:13" customFormat="1" ht="56.25" customHeight="1">
      <c r="A70" s="177"/>
      <c r="B70" s="145"/>
      <c r="C70" s="132"/>
      <c r="D70" s="141"/>
      <c r="E70" s="178"/>
      <c r="F70" s="131" t="s">
        <v>192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26">
        <v>4.21</v>
      </c>
      <c r="M70" s="127">
        <v>4.21</v>
      </c>
    </row>
    <row r="71" spans="1:13" customFormat="1" ht="37.5">
      <c r="A71" s="177"/>
      <c r="B71" s="145"/>
      <c r="C71" s="132"/>
      <c r="D71" s="141"/>
      <c r="E71" s="178"/>
      <c r="F71" s="131" t="s">
        <v>193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1"/>
    </row>
    <row r="72" spans="1:13" customFormat="1" ht="18.75" customHeight="1">
      <c r="A72" s="177"/>
      <c r="B72" s="145"/>
      <c r="C72" s="132"/>
      <c r="D72" s="141"/>
      <c r="E72" s="178"/>
      <c r="F72" s="131" t="s">
        <v>194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26">
        <v>0.09</v>
      </c>
      <c r="M72" s="127">
        <v>0.09</v>
      </c>
    </row>
    <row r="73" spans="1:13">
      <c r="A73" s="154" t="s">
        <v>196</v>
      </c>
      <c r="B73" s="154"/>
      <c r="C73" s="154"/>
      <c r="D73" s="154"/>
      <c r="E73" s="154"/>
      <c r="F73" s="154"/>
      <c r="G73" s="20">
        <v>3.1125790000000002</v>
      </c>
      <c r="H73" s="20">
        <v>6.7</v>
      </c>
      <c r="I73" s="20">
        <v>6.7</v>
      </c>
      <c r="J73" s="20">
        <v>6.7</v>
      </c>
      <c r="K73" s="20">
        <v>6.7</v>
      </c>
      <c r="L73" s="20">
        <v>4.3</v>
      </c>
      <c r="M73" s="28">
        <v>34.212578999999998</v>
      </c>
    </row>
    <row r="74" spans="1:13">
      <c r="A74" s="138" t="s">
        <v>192</v>
      </c>
      <c r="B74" s="138"/>
      <c r="C74" s="138"/>
      <c r="D74" s="138"/>
      <c r="E74" s="138"/>
      <c r="F74" s="138"/>
      <c r="G74" s="126">
        <v>3.0497109999999998</v>
      </c>
      <c r="H74" s="126">
        <v>6.57</v>
      </c>
      <c r="I74" s="126">
        <v>6.57</v>
      </c>
      <c r="J74" s="126">
        <v>6.57</v>
      </c>
      <c r="K74" s="126">
        <v>6.57</v>
      </c>
      <c r="L74" s="126">
        <v>4.21</v>
      </c>
      <c r="M74" s="20">
        <v>33.539710999999997</v>
      </c>
    </row>
    <row r="75" spans="1:13">
      <c r="A75" s="138" t="s">
        <v>193</v>
      </c>
      <c r="B75" s="138"/>
      <c r="C75" s="138"/>
      <c r="D75" s="138"/>
      <c r="E75" s="138"/>
      <c r="F75" s="138"/>
      <c r="G75" s="126">
        <v>6.2239000000000003E-2</v>
      </c>
      <c r="H75" s="20">
        <v>0</v>
      </c>
      <c r="I75" s="20"/>
      <c r="J75" s="20"/>
      <c r="K75" s="20"/>
      <c r="L75" s="20"/>
      <c r="M75" s="20">
        <v>6.2239000000000003E-2</v>
      </c>
    </row>
    <row r="76" spans="1:13">
      <c r="A76" s="138" t="s">
        <v>194</v>
      </c>
      <c r="B76" s="138"/>
      <c r="C76" s="138"/>
      <c r="D76" s="138"/>
      <c r="E76" s="138"/>
      <c r="F76" s="138"/>
      <c r="G76" s="126">
        <v>6.29E-4</v>
      </c>
      <c r="H76" s="126">
        <v>0.13</v>
      </c>
      <c r="I76" s="126">
        <v>0.13</v>
      </c>
      <c r="J76" s="126">
        <v>0.13</v>
      </c>
      <c r="K76" s="126">
        <v>0.13</v>
      </c>
      <c r="L76" s="126">
        <v>0.09</v>
      </c>
      <c r="M76" s="20">
        <v>0.61062899999999998</v>
      </c>
    </row>
    <row r="77" spans="1:13" ht="19.5" thickBot="1">
      <c r="A77" s="24" t="s">
        <v>197</v>
      </c>
      <c r="B77" s="18" t="s">
        <v>197</v>
      </c>
      <c r="C77" s="18"/>
      <c r="D77" s="79"/>
      <c r="E77" s="79"/>
      <c r="F77" s="79"/>
      <c r="G77" s="80"/>
      <c r="H77" s="80"/>
      <c r="I77" s="80"/>
      <c r="J77" s="80"/>
      <c r="K77" s="80"/>
      <c r="L77" s="80"/>
      <c r="M77" s="81"/>
    </row>
    <row r="78" spans="1:13" ht="168.75">
      <c r="A78" s="142" t="s">
        <v>242</v>
      </c>
      <c r="B78" s="143"/>
      <c r="C78" s="143"/>
      <c r="D78" s="143"/>
      <c r="E78" s="143"/>
      <c r="F78" s="143"/>
      <c r="G78" s="22" t="s">
        <v>243</v>
      </c>
      <c r="H78" s="22" t="s">
        <v>243</v>
      </c>
      <c r="I78" s="22" t="s">
        <v>243</v>
      </c>
      <c r="J78" s="22" t="s">
        <v>243</v>
      </c>
      <c r="K78" s="22" t="s">
        <v>243</v>
      </c>
      <c r="L78" s="22" t="s">
        <v>243</v>
      </c>
      <c r="M78" s="23" t="s">
        <v>243</v>
      </c>
    </row>
    <row r="79" spans="1:13">
      <c r="A79" s="177" t="s">
        <v>88</v>
      </c>
      <c r="B79" s="145" t="s">
        <v>171</v>
      </c>
      <c r="C79" s="8"/>
      <c r="D79" s="141" t="s">
        <v>239</v>
      </c>
      <c r="E79" s="141" t="s">
        <v>240</v>
      </c>
      <c r="F79" s="9" t="s">
        <v>175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37.5">
      <c r="A80" s="177"/>
      <c r="B80" s="145"/>
      <c r="C80" s="8"/>
      <c r="D80" s="141"/>
      <c r="E80" s="141"/>
      <c r="F80" s="9" t="s">
        <v>192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37.5">
      <c r="A81" s="177"/>
      <c r="B81" s="145"/>
      <c r="C81" s="8"/>
      <c r="D81" s="141"/>
      <c r="E81" s="141"/>
      <c r="F81" s="9" t="s">
        <v>193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56.25">
      <c r="A82" s="177"/>
      <c r="B82" s="145"/>
      <c r="C82" s="8"/>
      <c r="D82" s="141"/>
      <c r="E82" s="141"/>
      <c r="F82" s="9" t="s">
        <v>194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>
      <c r="A83" s="177" t="s">
        <v>89</v>
      </c>
      <c r="B83" s="145" t="s">
        <v>174</v>
      </c>
      <c r="C83" s="8"/>
      <c r="D83" s="141" t="s">
        <v>239</v>
      </c>
      <c r="E83" s="141" t="s">
        <v>240</v>
      </c>
      <c r="F83" s="9" t="s">
        <v>175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37.5">
      <c r="A84" s="177"/>
      <c r="B84" s="145"/>
      <c r="C84" s="8"/>
      <c r="D84" s="141"/>
      <c r="E84" s="141"/>
      <c r="F84" s="9" t="s">
        <v>192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37.5">
      <c r="A85" s="177"/>
      <c r="B85" s="145"/>
      <c r="C85" s="8"/>
      <c r="D85" s="141"/>
      <c r="E85" s="141"/>
      <c r="F85" s="9" t="s">
        <v>193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1">
        <v>0</v>
      </c>
    </row>
    <row r="86" spans="1:13" ht="56.25">
      <c r="A86" s="177"/>
      <c r="B86" s="145"/>
      <c r="C86" s="8"/>
      <c r="D86" s="141"/>
      <c r="E86" s="141"/>
      <c r="F86" s="9" t="s">
        <v>194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1">
        <v>0</v>
      </c>
    </row>
    <row r="87" spans="1:13" ht="19.5" thickBot="1">
      <c r="A87" s="24" t="s">
        <v>197</v>
      </c>
      <c r="B87" s="18" t="s">
        <v>197</v>
      </c>
      <c r="C87" s="18" t="s">
        <v>197</v>
      </c>
      <c r="D87" s="18" t="s">
        <v>197</v>
      </c>
      <c r="E87" s="18" t="s">
        <v>197</v>
      </c>
      <c r="F87" s="18" t="s">
        <v>197</v>
      </c>
      <c r="G87" s="18" t="s">
        <v>197</v>
      </c>
      <c r="H87" s="18" t="s">
        <v>197</v>
      </c>
      <c r="I87" s="18" t="s">
        <v>197</v>
      </c>
      <c r="J87" s="18" t="s">
        <v>197</v>
      </c>
      <c r="K87" s="18" t="s">
        <v>197</v>
      </c>
      <c r="L87" s="18" t="s">
        <v>197</v>
      </c>
      <c r="M87" s="29" t="s">
        <v>197</v>
      </c>
    </row>
    <row r="88" spans="1:13">
      <c r="A88" s="154" t="s">
        <v>196</v>
      </c>
      <c r="B88" s="154"/>
      <c r="C88" s="154"/>
      <c r="D88" s="154"/>
      <c r="E88" s="154"/>
      <c r="F88" s="154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</row>
    <row r="89" spans="1:13">
      <c r="A89" s="138" t="s">
        <v>192</v>
      </c>
      <c r="B89" s="138"/>
      <c r="C89" s="138"/>
      <c r="D89" s="138"/>
      <c r="E89" s="138"/>
      <c r="F89" s="138"/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</row>
    <row r="90" spans="1:13">
      <c r="A90" s="138" t="s">
        <v>193</v>
      </c>
      <c r="B90" s="138"/>
      <c r="C90" s="138"/>
      <c r="D90" s="138"/>
      <c r="E90" s="138"/>
      <c r="F90" s="138"/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</row>
    <row r="91" spans="1:13">
      <c r="A91" s="138" t="s">
        <v>194</v>
      </c>
      <c r="B91" s="138"/>
      <c r="C91" s="138"/>
      <c r="D91" s="138"/>
      <c r="E91" s="138"/>
      <c r="F91" s="138"/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</row>
  </sheetData>
  <mergeCells count="62">
    <mergeCell ref="A8:L8"/>
    <mergeCell ref="A9:L9"/>
    <mergeCell ref="A25:K25"/>
    <mergeCell ref="A30:K30"/>
    <mergeCell ref="A10:K10"/>
    <mergeCell ref="A11:A12"/>
    <mergeCell ref="B11:B12"/>
    <mergeCell ref="D11:E11"/>
    <mergeCell ref="F11:K11"/>
    <mergeCell ref="A91:F91"/>
    <mergeCell ref="A83:A86"/>
    <mergeCell ref="B83:B86"/>
    <mergeCell ref="D83:D86"/>
    <mergeCell ref="E83:E86"/>
    <mergeCell ref="A88:F88"/>
    <mergeCell ref="A89:F89"/>
    <mergeCell ref="A90:F90"/>
    <mergeCell ref="A79:A82"/>
    <mergeCell ref="B53:B56"/>
    <mergeCell ref="D53:D56"/>
    <mergeCell ref="A78:F78"/>
    <mergeCell ref="B79:B82"/>
    <mergeCell ref="D79:D82"/>
    <mergeCell ref="E79:E82"/>
    <mergeCell ref="E53:E56"/>
    <mergeCell ref="A53:A56"/>
    <mergeCell ref="A57:A60"/>
    <mergeCell ref="B57:B60"/>
    <mergeCell ref="D57:D60"/>
    <mergeCell ref="E57:E60"/>
    <mergeCell ref="A61:A64"/>
    <mergeCell ref="B61:B64"/>
    <mergeCell ref="D61:D64"/>
    <mergeCell ref="A49:A52"/>
    <mergeCell ref="B49:B52"/>
    <mergeCell ref="A13:K13"/>
    <mergeCell ref="D49:D52"/>
    <mergeCell ref="E49:E52"/>
    <mergeCell ref="G46:M46"/>
    <mergeCell ref="B17:K17"/>
    <mergeCell ref="A34:K34"/>
    <mergeCell ref="A45:M45"/>
    <mergeCell ref="A48:F48"/>
    <mergeCell ref="A46:A47"/>
    <mergeCell ref="B46:B47"/>
    <mergeCell ref="D46:D47"/>
    <mergeCell ref="E46:E47"/>
    <mergeCell ref="F46:F47"/>
    <mergeCell ref="A19:K19"/>
    <mergeCell ref="E61:E64"/>
    <mergeCell ref="A65:A68"/>
    <mergeCell ref="B65:B68"/>
    <mergeCell ref="D65:D68"/>
    <mergeCell ref="E65:E68"/>
    <mergeCell ref="A74:F74"/>
    <mergeCell ref="A75:F75"/>
    <mergeCell ref="A76:F76"/>
    <mergeCell ref="A69:A72"/>
    <mergeCell ref="B69:B72"/>
    <mergeCell ref="D69:D72"/>
    <mergeCell ref="E69:E72"/>
    <mergeCell ref="A73:F73"/>
  </mergeCells>
  <phoneticPr fontId="0" type="noConversion"/>
  <pageMargins left="0.15748031496062992" right="0.15748031496062992" top="0.43307086614173229" bottom="0.23622047244094491" header="0.15748031496062992" footer="0.15748031496062992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102"/>
  <sheetViews>
    <sheetView view="pageBreakPreview" topLeftCell="A3" zoomScale="60" zoomScaleNormal="60" workbookViewId="0">
      <selection activeCell="L49" sqref="L49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13" width="20.28515625" customWidth="1"/>
  </cols>
  <sheetData>
    <row r="9" spans="1:13" ht="18.75">
      <c r="A9" s="167" t="s">
        <v>18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8.75">
      <c r="A10" s="167" t="s">
        <v>444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18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.75">
      <c r="A12" s="169" t="s">
        <v>165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3" ht="18.75">
      <c r="A13" s="179" t="s">
        <v>82</v>
      </c>
      <c r="B13" s="175" t="s">
        <v>97</v>
      </c>
      <c r="C13" s="5"/>
      <c r="D13" s="172" t="s">
        <v>98</v>
      </c>
      <c r="E13" s="174"/>
      <c r="F13" s="172" t="s">
        <v>152</v>
      </c>
      <c r="G13" s="173"/>
      <c r="H13" s="173"/>
      <c r="I13" s="173"/>
      <c r="J13" s="173"/>
      <c r="K13" s="174"/>
    </row>
    <row r="14" spans="1:13" ht="18.75">
      <c r="A14" s="179"/>
      <c r="B14" s="175"/>
      <c r="C14" s="5"/>
      <c r="D14" s="5" t="s">
        <v>180</v>
      </c>
      <c r="E14" s="4" t="s">
        <v>181</v>
      </c>
      <c r="F14" s="4" t="s">
        <v>182</v>
      </c>
      <c r="G14" s="4" t="s">
        <v>183</v>
      </c>
      <c r="H14" s="5" t="s">
        <v>184</v>
      </c>
      <c r="I14" s="5" t="s">
        <v>185</v>
      </c>
      <c r="J14" s="5" t="s">
        <v>186</v>
      </c>
      <c r="K14" s="5" t="s">
        <v>187</v>
      </c>
    </row>
    <row r="15" spans="1:13" ht="19.5">
      <c r="A15" s="159" t="s">
        <v>244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3" ht="75">
      <c r="A16" s="1" t="s">
        <v>99</v>
      </c>
      <c r="B16" s="2" t="s">
        <v>245</v>
      </c>
      <c r="C16" s="10"/>
      <c r="D16" s="13">
        <v>0</v>
      </c>
      <c r="E16" s="14" t="s">
        <v>249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</row>
    <row r="17" spans="1:11" ht="131.25">
      <c r="A17" s="1" t="s">
        <v>95</v>
      </c>
      <c r="B17" s="11" t="s">
        <v>246</v>
      </c>
      <c r="C17" s="10"/>
      <c r="D17" s="13">
        <v>0</v>
      </c>
      <c r="E17" s="14" t="s">
        <v>249</v>
      </c>
      <c r="F17" s="13">
        <v>0</v>
      </c>
      <c r="G17" s="13">
        <v>5.8000000000000003E-2</v>
      </c>
      <c r="H17" s="13">
        <v>7.8E-2</v>
      </c>
      <c r="I17" s="13">
        <v>0.108</v>
      </c>
      <c r="J17" s="13">
        <v>0.128</v>
      </c>
      <c r="K17" s="13">
        <v>0.15</v>
      </c>
    </row>
    <row r="18" spans="1:11" ht="75">
      <c r="A18" s="1" t="s">
        <v>90</v>
      </c>
      <c r="B18" s="11" t="s">
        <v>247</v>
      </c>
      <c r="C18" s="10"/>
      <c r="D18" s="13">
        <v>0</v>
      </c>
      <c r="E18" s="14" t="s">
        <v>250</v>
      </c>
      <c r="F18" s="13">
        <v>7.6</v>
      </c>
      <c r="G18" s="13">
        <v>11.6</v>
      </c>
      <c r="H18" s="13">
        <v>15.6</v>
      </c>
      <c r="I18" s="13">
        <v>21.6</v>
      </c>
      <c r="J18" s="13">
        <v>25.6</v>
      </c>
      <c r="K18" s="13">
        <v>30</v>
      </c>
    </row>
    <row r="19" spans="1:11" ht="56.25">
      <c r="A19" s="1" t="s">
        <v>91</v>
      </c>
      <c r="B19" s="11" t="s">
        <v>248</v>
      </c>
      <c r="C19" s="10"/>
      <c r="D19" s="13">
        <v>0</v>
      </c>
      <c r="E19" s="14" t="s">
        <v>251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9.5">
      <c r="A20" s="159" t="s">
        <v>255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1"/>
    </row>
    <row r="21" spans="1:11" ht="37.5">
      <c r="A21" s="1" t="s">
        <v>99</v>
      </c>
      <c r="B21" s="2" t="s">
        <v>100</v>
      </c>
      <c r="C21" s="10"/>
      <c r="D21" s="13">
        <v>72</v>
      </c>
      <c r="E21" s="14" t="s">
        <v>251</v>
      </c>
      <c r="F21" s="13">
        <v>76</v>
      </c>
      <c r="G21" s="13">
        <v>77</v>
      </c>
      <c r="H21" s="13">
        <v>78</v>
      </c>
      <c r="I21" s="13">
        <v>78.5</v>
      </c>
      <c r="J21" s="13">
        <v>79</v>
      </c>
      <c r="K21" s="13">
        <v>80</v>
      </c>
    </row>
    <row r="22" spans="1:11" ht="150">
      <c r="A22" s="1" t="s">
        <v>95</v>
      </c>
      <c r="B22" s="11" t="s">
        <v>252</v>
      </c>
      <c r="C22" s="10"/>
      <c r="D22" s="13">
        <v>0</v>
      </c>
      <c r="E22" s="14" t="s">
        <v>251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12.5">
      <c r="A23" s="1" t="s">
        <v>90</v>
      </c>
      <c r="B23" s="11" t="s">
        <v>253</v>
      </c>
      <c r="C23" s="10"/>
      <c r="D23" s="13">
        <v>0</v>
      </c>
      <c r="E23" s="14" t="s">
        <v>251</v>
      </c>
      <c r="F23" s="13">
        <v>7.9999999999999996E-6</v>
      </c>
      <c r="G23" s="13">
        <v>1.5999999999999999E-5</v>
      </c>
      <c r="H23" s="13">
        <v>2.5000000000000001E-5</v>
      </c>
      <c r="I23" s="13">
        <v>3.3000000000000003E-5</v>
      </c>
      <c r="J23" s="13">
        <v>4.1E-5</v>
      </c>
      <c r="K23" s="13">
        <v>5.0000000000000002E-5</v>
      </c>
    </row>
    <row r="24" spans="1:11" ht="112.5">
      <c r="A24" s="1" t="s">
        <v>91</v>
      </c>
      <c r="B24" s="11" t="s">
        <v>254</v>
      </c>
      <c r="C24" s="10"/>
      <c r="D24" s="13">
        <v>0</v>
      </c>
      <c r="E24" s="14" t="s">
        <v>251</v>
      </c>
      <c r="F24" s="13">
        <v>8.0000000000000002E-3</v>
      </c>
      <c r="G24" s="13">
        <v>1.0999999999999999E-2</v>
      </c>
      <c r="H24" s="13">
        <v>1.4E-2</v>
      </c>
      <c r="I24" s="13">
        <v>1.7000000000000001E-2</v>
      </c>
      <c r="J24" s="13">
        <v>1.9E-2</v>
      </c>
      <c r="K24" s="13">
        <v>2.1999999999999999E-2</v>
      </c>
    </row>
    <row r="25" spans="1:11" ht="19.5">
      <c r="A25" s="159" t="s">
        <v>256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131.25">
      <c r="A26" s="1" t="s">
        <v>99</v>
      </c>
      <c r="B26" s="2" t="s">
        <v>258</v>
      </c>
      <c r="C26" s="10"/>
      <c r="D26" s="13">
        <v>0</v>
      </c>
      <c r="E26" s="14" t="s">
        <v>251</v>
      </c>
      <c r="F26" s="13">
        <v>1.7E-5</v>
      </c>
      <c r="G26" s="13">
        <v>5.5999999999999999E-5</v>
      </c>
      <c r="H26" s="13">
        <v>8.2999999999999998E-5</v>
      </c>
      <c r="I26" s="13">
        <v>1.05E-4</v>
      </c>
      <c r="J26" s="13">
        <v>1.2799999999999999E-4</v>
      </c>
      <c r="K26" s="13">
        <v>1.5100000000000001E-4</v>
      </c>
    </row>
    <row r="27" spans="1:11" ht="75">
      <c r="A27" s="1" t="s">
        <v>95</v>
      </c>
      <c r="B27" s="11" t="s">
        <v>101</v>
      </c>
      <c r="C27" s="10"/>
      <c r="D27" s="13">
        <v>0</v>
      </c>
      <c r="E27" s="14" t="s">
        <v>251</v>
      </c>
      <c r="F27" s="13">
        <v>51</v>
      </c>
      <c r="G27" s="13">
        <v>75</v>
      </c>
      <c r="H27" s="13">
        <v>78</v>
      </c>
      <c r="I27" s="13">
        <v>81</v>
      </c>
      <c r="J27" s="13">
        <v>83</v>
      </c>
      <c r="K27" s="13">
        <v>85</v>
      </c>
    </row>
    <row r="28" spans="1:11" ht="19.5">
      <c r="A28" s="159" t="s">
        <v>259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11" ht="112.5">
      <c r="A29" s="1" t="s">
        <v>99</v>
      </c>
      <c r="B29" s="2" t="s">
        <v>452</v>
      </c>
      <c r="C29" s="10"/>
      <c r="D29" s="13">
        <v>0</v>
      </c>
      <c r="E29" s="14" t="s">
        <v>249</v>
      </c>
      <c r="F29" s="13">
        <v>0</v>
      </c>
      <c r="G29" s="13">
        <v>1</v>
      </c>
      <c r="H29" s="13">
        <v>1</v>
      </c>
      <c r="I29" s="13">
        <v>3</v>
      </c>
      <c r="J29" s="13">
        <v>4</v>
      </c>
      <c r="K29" s="13">
        <v>5</v>
      </c>
    </row>
    <row r="30" spans="1:11" ht="131.25">
      <c r="A30" s="1" t="s">
        <v>95</v>
      </c>
      <c r="B30" s="11" t="s">
        <v>260</v>
      </c>
      <c r="C30" s="10"/>
      <c r="D30" s="13">
        <v>0</v>
      </c>
      <c r="E30" s="14" t="s">
        <v>250</v>
      </c>
      <c r="F30" s="13">
        <v>0</v>
      </c>
      <c r="G30" s="13">
        <v>10</v>
      </c>
      <c r="H30" s="13">
        <v>25</v>
      </c>
      <c r="I30" s="13">
        <v>40</v>
      </c>
      <c r="J30" s="13">
        <v>55</v>
      </c>
      <c r="K30" s="13">
        <v>70</v>
      </c>
    </row>
    <row r="31" spans="1:11" ht="168.75">
      <c r="A31" s="1" t="s">
        <v>90</v>
      </c>
      <c r="B31" s="11" t="s">
        <v>261</v>
      </c>
      <c r="C31" s="10"/>
      <c r="D31" s="13">
        <v>0</v>
      </c>
      <c r="E31" s="14" t="s">
        <v>251</v>
      </c>
      <c r="F31" s="13">
        <v>5</v>
      </c>
      <c r="G31" s="13">
        <v>15</v>
      </c>
      <c r="H31" s="13">
        <v>30</v>
      </c>
      <c r="I31" s="13">
        <v>50</v>
      </c>
      <c r="J31" s="13">
        <v>80</v>
      </c>
      <c r="K31" s="13">
        <v>90</v>
      </c>
    </row>
    <row r="32" spans="1:11" ht="150">
      <c r="A32" s="1" t="s">
        <v>91</v>
      </c>
      <c r="B32" s="11" t="s">
        <v>262</v>
      </c>
      <c r="C32" s="10"/>
      <c r="D32" s="13">
        <v>0</v>
      </c>
      <c r="E32" s="14" t="s">
        <v>251</v>
      </c>
      <c r="F32" s="13">
        <v>5</v>
      </c>
      <c r="G32" s="13">
        <v>15</v>
      </c>
      <c r="H32" s="13">
        <v>40</v>
      </c>
      <c r="I32" s="13">
        <v>60</v>
      </c>
      <c r="J32" s="13">
        <v>85</v>
      </c>
      <c r="K32" s="13">
        <v>95</v>
      </c>
    </row>
    <row r="33" spans="1:11" ht="131.25">
      <c r="A33" s="1" t="s">
        <v>92</v>
      </c>
      <c r="B33" s="11" t="s">
        <v>263</v>
      </c>
      <c r="C33" s="10" t="s">
        <v>102</v>
      </c>
      <c r="D33" s="13">
        <v>0</v>
      </c>
      <c r="E33" s="14" t="s">
        <v>250</v>
      </c>
      <c r="F33" s="13">
        <v>0</v>
      </c>
      <c r="G33" s="13">
        <v>5</v>
      </c>
      <c r="H33" s="13">
        <v>10</v>
      </c>
      <c r="I33" s="13">
        <v>15</v>
      </c>
      <c r="J33" s="13">
        <v>20</v>
      </c>
      <c r="K33" s="13">
        <v>25</v>
      </c>
    </row>
    <row r="34" spans="1:11" ht="19.5">
      <c r="A34" s="159" t="s">
        <v>264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11" ht="75">
      <c r="A35" s="1" t="s">
        <v>99</v>
      </c>
      <c r="B35" s="2" t="s">
        <v>265</v>
      </c>
      <c r="C35" s="10"/>
      <c r="D35" s="13">
        <v>0</v>
      </c>
      <c r="E35" s="14" t="s">
        <v>251</v>
      </c>
      <c r="F35" s="13">
        <v>0</v>
      </c>
      <c r="G35" s="13">
        <v>10</v>
      </c>
      <c r="H35" s="13">
        <v>20</v>
      </c>
      <c r="I35" s="13">
        <v>30</v>
      </c>
      <c r="J35" s="13">
        <v>40</v>
      </c>
      <c r="K35" s="13">
        <v>50</v>
      </c>
    </row>
    <row r="36" spans="1:11" ht="93.75">
      <c r="A36" s="1" t="s">
        <v>95</v>
      </c>
      <c r="B36" s="11" t="s">
        <v>266</v>
      </c>
      <c r="C36" s="10"/>
      <c r="D36" s="13">
        <v>0</v>
      </c>
      <c r="E36" s="14" t="s">
        <v>251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1.1765000000000001</v>
      </c>
    </row>
    <row r="37" spans="1:11" ht="56.25">
      <c r="A37" s="1" t="s">
        <v>90</v>
      </c>
      <c r="B37" s="11" t="s">
        <v>267</v>
      </c>
      <c r="C37" s="10"/>
      <c r="D37" s="13">
        <v>0</v>
      </c>
      <c r="E37" s="14" t="s">
        <v>251</v>
      </c>
      <c r="F37" s="13">
        <v>0</v>
      </c>
      <c r="G37" s="13">
        <v>1</v>
      </c>
      <c r="H37" s="13">
        <v>2</v>
      </c>
      <c r="I37" s="13">
        <v>4</v>
      </c>
      <c r="J37" s="13">
        <v>7</v>
      </c>
      <c r="K37" s="13">
        <v>10</v>
      </c>
    </row>
    <row r="38" spans="1:11" ht="19.5">
      <c r="A38" s="159" t="s">
        <v>268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1"/>
    </row>
    <row r="39" spans="1:11" ht="37.5">
      <c r="A39" s="1" t="s">
        <v>99</v>
      </c>
      <c r="B39" s="2" t="s">
        <v>269</v>
      </c>
      <c r="C39" s="10"/>
      <c r="D39" s="13">
        <v>0</v>
      </c>
      <c r="E39" s="14" t="s">
        <v>249</v>
      </c>
      <c r="F39" s="13">
        <v>0</v>
      </c>
      <c r="G39" s="13">
        <v>1</v>
      </c>
      <c r="H39" s="13">
        <v>2</v>
      </c>
      <c r="I39" s="13">
        <v>3</v>
      </c>
      <c r="J39" s="13">
        <v>3</v>
      </c>
      <c r="K39" s="13">
        <v>3</v>
      </c>
    </row>
    <row r="40" spans="1:11" ht="56.25">
      <c r="A40" s="1" t="s">
        <v>95</v>
      </c>
      <c r="B40" s="11" t="s">
        <v>270</v>
      </c>
      <c r="C40" s="10"/>
      <c r="D40" s="13">
        <v>0</v>
      </c>
      <c r="E40" s="14" t="s">
        <v>249</v>
      </c>
      <c r="F40" s="13">
        <v>21</v>
      </c>
      <c r="G40" s="13">
        <v>25</v>
      </c>
      <c r="H40" s="13">
        <v>37</v>
      </c>
      <c r="I40" s="13">
        <v>49</v>
      </c>
      <c r="J40" s="13">
        <v>55</v>
      </c>
      <c r="K40" s="13">
        <v>60</v>
      </c>
    </row>
    <row r="41" spans="1:11" ht="75">
      <c r="A41" s="1" t="s">
        <v>90</v>
      </c>
      <c r="B41" s="11" t="s">
        <v>271</v>
      </c>
      <c r="C41" s="10"/>
      <c r="D41" s="13">
        <v>0</v>
      </c>
      <c r="E41" s="14" t="s">
        <v>249</v>
      </c>
      <c r="F41" s="13">
        <v>19</v>
      </c>
      <c r="G41" s="13">
        <v>27</v>
      </c>
      <c r="H41" s="13">
        <v>33</v>
      </c>
      <c r="I41" s="13">
        <v>40</v>
      </c>
      <c r="J41" s="13">
        <v>47</v>
      </c>
      <c r="K41" s="13">
        <v>100</v>
      </c>
    </row>
    <row r="42" spans="1:11" ht="75">
      <c r="A42" s="1" t="s">
        <v>91</v>
      </c>
      <c r="B42" s="11" t="s">
        <v>272</v>
      </c>
      <c r="C42" s="10"/>
      <c r="D42" s="13">
        <v>0</v>
      </c>
      <c r="E42" s="14" t="s">
        <v>250</v>
      </c>
      <c r="F42" s="13">
        <v>2</v>
      </c>
      <c r="G42" s="13">
        <v>9</v>
      </c>
      <c r="H42" s="13">
        <v>14</v>
      </c>
      <c r="I42" s="13">
        <v>17</v>
      </c>
      <c r="J42" s="13">
        <v>21</v>
      </c>
      <c r="K42" s="13">
        <v>75</v>
      </c>
    </row>
    <row r="43" spans="1:11" ht="19.5">
      <c r="A43" s="159" t="s">
        <v>273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1"/>
    </row>
    <row r="44" spans="1:11" ht="112.5">
      <c r="A44" s="1" t="s">
        <v>99</v>
      </c>
      <c r="B44" s="2" t="s">
        <v>274</v>
      </c>
      <c r="C44" s="10"/>
      <c r="D44" s="13">
        <v>10</v>
      </c>
      <c r="E44" s="14">
        <v>43100</v>
      </c>
      <c r="F44" s="13">
        <v>3.0000000000000001E-5</v>
      </c>
      <c r="G44" s="13">
        <v>3.0000000000000001E-5</v>
      </c>
      <c r="H44" s="13">
        <v>4.0000000000000003E-5</v>
      </c>
      <c r="I44" s="13">
        <v>6.0000000000000002E-5</v>
      </c>
      <c r="J44" s="13">
        <v>6.9999999999999994E-5</v>
      </c>
      <c r="K44" s="13">
        <v>8.0000000000000007E-5</v>
      </c>
    </row>
    <row r="45" spans="1:11" ht="19.5">
      <c r="A45" s="159" t="s">
        <v>275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1"/>
    </row>
    <row r="46" spans="1:11" ht="93.75">
      <c r="A46" s="1" t="s">
        <v>99</v>
      </c>
      <c r="B46" s="2" t="s">
        <v>103</v>
      </c>
      <c r="C46" s="10"/>
      <c r="D46" s="13">
        <v>2.5000000000000001E-2</v>
      </c>
      <c r="E46" s="14" t="s">
        <v>251</v>
      </c>
      <c r="F46" s="13">
        <v>2.8000000000000001E-2</v>
      </c>
      <c r="G46" s="13">
        <v>0.03</v>
      </c>
      <c r="H46" s="13">
        <v>3.6999999999999998E-2</v>
      </c>
      <c r="I46" s="13">
        <v>4.2000000000000003E-2</v>
      </c>
      <c r="J46" s="13">
        <v>0.05</v>
      </c>
      <c r="K46" s="13">
        <v>0.06</v>
      </c>
    </row>
    <row r="47" spans="1:11" ht="37.5">
      <c r="A47" s="1" t="s">
        <v>95</v>
      </c>
      <c r="B47" s="11" t="s">
        <v>276</v>
      </c>
      <c r="C47" s="10"/>
      <c r="D47" s="13">
        <v>10</v>
      </c>
      <c r="E47" s="14" t="s">
        <v>251</v>
      </c>
      <c r="F47" s="13">
        <v>14</v>
      </c>
      <c r="G47" s="13">
        <v>16</v>
      </c>
      <c r="H47" s="13">
        <v>17</v>
      </c>
      <c r="I47" s="13">
        <v>18</v>
      </c>
      <c r="J47" s="13">
        <v>19</v>
      </c>
      <c r="K47" s="13">
        <v>20</v>
      </c>
    </row>
    <row r="48" spans="1:11" ht="37.5">
      <c r="A48" s="1" t="s">
        <v>90</v>
      </c>
      <c r="B48" s="11" t="s">
        <v>277</v>
      </c>
      <c r="C48" s="10"/>
      <c r="D48" s="13" t="s">
        <v>279</v>
      </c>
      <c r="E48" s="14" t="s">
        <v>251</v>
      </c>
      <c r="F48" s="13">
        <v>30</v>
      </c>
      <c r="G48" s="13">
        <v>33</v>
      </c>
      <c r="H48" s="13">
        <v>36</v>
      </c>
      <c r="I48" s="13">
        <v>39</v>
      </c>
      <c r="J48" s="13">
        <v>42</v>
      </c>
      <c r="K48" s="13">
        <v>45</v>
      </c>
    </row>
    <row r="49" spans="1:13" ht="37.5">
      <c r="A49" s="1" t="s">
        <v>91</v>
      </c>
      <c r="B49" s="11" t="s">
        <v>278</v>
      </c>
      <c r="C49" s="10"/>
      <c r="D49" s="13" t="s">
        <v>112</v>
      </c>
      <c r="E49" s="14" t="s">
        <v>251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1" spans="1:13" ht="18.75">
      <c r="A51" s="147" t="s">
        <v>177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9"/>
    </row>
    <row r="52" spans="1:13" ht="18.75">
      <c r="A52" s="139" t="s">
        <v>82</v>
      </c>
      <c r="B52" s="152" t="s">
        <v>195</v>
      </c>
      <c r="C52" s="5"/>
      <c r="D52" s="139" t="s">
        <v>173</v>
      </c>
      <c r="E52" s="152" t="s">
        <v>172</v>
      </c>
      <c r="F52" s="139" t="s">
        <v>191</v>
      </c>
      <c r="G52" s="163" t="s">
        <v>176</v>
      </c>
      <c r="H52" s="164"/>
      <c r="I52" s="164"/>
      <c r="J52" s="164"/>
      <c r="K52" s="164"/>
      <c r="L52" s="164"/>
      <c r="M52" s="165"/>
    </row>
    <row r="53" spans="1:13" ht="19.5" thickBot="1">
      <c r="A53" s="140"/>
      <c r="B53" s="153"/>
      <c r="C53" s="3"/>
      <c r="D53" s="140"/>
      <c r="E53" s="153"/>
      <c r="F53" s="140"/>
      <c r="G53" s="7" t="s">
        <v>182</v>
      </c>
      <c r="H53" s="7" t="s">
        <v>183</v>
      </c>
      <c r="I53" s="3" t="s">
        <v>184</v>
      </c>
      <c r="J53" s="3" t="s">
        <v>185</v>
      </c>
      <c r="K53" s="3" t="s">
        <v>186</v>
      </c>
      <c r="L53" s="3" t="s">
        <v>187</v>
      </c>
      <c r="M53" s="3" t="s">
        <v>175</v>
      </c>
    </row>
    <row r="54" spans="1:13" ht="93.75">
      <c r="A54" s="142" t="s">
        <v>241</v>
      </c>
      <c r="B54" s="143"/>
      <c r="C54" s="143"/>
      <c r="D54" s="143"/>
      <c r="E54" s="143"/>
      <c r="F54" s="143"/>
      <c r="G54" s="22" t="s">
        <v>243</v>
      </c>
      <c r="H54" s="22" t="s">
        <v>243</v>
      </c>
      <c r="I54" s="22" t="s">
        <v>243</v>
      </c>
      <c r="J54" s="22" t="s">
        <v>243</v>
      </c>
      <c r="K54" s="22" t="s">
        <v>243</v>
      </c>
      <c r="L54" s="22" t="s">
        <v>243</v>
      </c>
      <c r="M54" s="23" t="s">
        <v>243</v>
      </c>
    </row>
    <row r="55" spans="1:13" ht="18.75" customHeight="1">
      <c r="A55" s="177" t="s">
        <v>93</v>
      </c>
      <c r="B55" s="145" t="s">
        <v>431</v>
      </c>
      <c r="C55" s="117"/>
      <c r="D55" s="141" t="s">
        <v>432</v>
      </c>
      <c r="E55" s="141" t="s">
        <v>433</v>
      </c>
      <c r="F55" s="116" t="s">
        <v>175</v>
      </c>
      <c r="G55" s="20">
        <v>0</v>
      </c>
      <c r="H55" s="20">
        <v>1.5289999999999999</v>
      </c>
      <c r="I55" s="20">
        <v>0</v>
      </c>
      <c r="J55" s="20">
        <v>0</v>
      </c>
      <c r="K55" s="20">
        <v>0</v>
      </c>
      <c r="L55" s="20">
        <v>0</v>
      </c>
      <c r="M55" s="21">
        <v>1.5289999999999999</v>
      </c>
    </row>
    <row r="56" spans="1:13" ht="37.5">
      <c r="A56" s="177"/>
      <c r="B56" s="145"/>
      <c r="C56" s="117"/>
      <c r="D56" s="141"/>
      <c r="E56" s="141"/>
      <c r="F56" s="116" t="s">
        <v>192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37.5">
      <c r="A57" s="177"/>
      <c r="B57" s="145"/>
      <c r="C57" s="117"/>
      <c r="D57" s="141"/>
      <c r="E57" s="141"/>
      <c r="F57" s="116" t="s">
        <v>193</v>
      </c>
      <c r="G57" s="20">
        <v>0</v>
      </c>
      <c r="H57" s="126">
        <v>1.2230000000000001</v>
      </c>
      <c r="I57" s="20">
        <v>0</v>
      </c>
      <c r="J57" s="20">
        <v>0</v>
      </c>
      <c r="K57" s="20">
        <v>0</v>
      </c>
      <c r="L57" s="20">
        <v>0</v>
      </c>
      <c r="M57" s="126">
        <v>1.2230000000000001</v>
      </c>
    </row>
    <row r="58" spans="1:13" ht="67.5" customHeight="1">
      <c r="A58" s="177"/>
      <c r="B58" s="145"/>
      <c r="C58" s="117"/>
      <c r="D58" s="141"/>
      <c r="E58" s="141"/>
      <c r="F58" s="116" t="s">
        <v>194</v>
      </c>
      <c r="G58" s="20">
        <v>0</v>
      </c>
      <c r="H58" s="126">
        <v>0.30599999999999999</v>
      </c>
      <c r="I58" s="20">
        <v>0</v>
      </c>
      <c r="J58" s="20">
        <v>0</v>
      </c>
      <c r="K58" s="20">
        <v>0</v>
      </c>
      <c r="L58" s="20">
        <v>0</v>
      </c>
      <c r="M58" s="126">
        <v>0.30599999999999999</v>
      </c>
    </row>
    <row r="59" spans="1:13" ht="18.75" customHeight="1">
      <c r="A59" s="177" t="s">
        <v>94</v>
      </c>
      <c r="B59" s="145" t="s">
        <v>442</v>
      </c>
      <c r="C59" s="117"/>
      <c r="D59" s="141" t="s">
        <v>432</v>
      </c>
      <c r="E59" s="141" t="s">
        <v>433</v>
      </c>
      <c r="F59" s="116" t="s">
        <v>175</v>
      </c>
      <c r="G59" s="20">
        <v>0</v>
      </c>
      <c r="H59" s="20">
        <v>1.79</v>
      </c>
      <c r="I59" s="20">
        <v>0</v>
      </c>
      <c r="J59" s="20">
        <v>0</v>
      </c>
      <c r="K59" s="20">
        <v>0</v>
      </c>
      <c r="L59" s="20">
        <v>0</v>
      </c>
      <c r="M59" s="21">
        <v>1.79</v>
      </c>
    </row>
    <row r="60" spans="1:13" ht="37.5">
      <c r="A60" s="177"/>
      <c r="B60" s="145"/>
      <c r="C60" s="117"/>
      <c r="D60" s="141"/>
      <c r="E60" s="141"/>
      <c r="F60" s="116" t="s">
        <v>192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54" customHeight="1">
      <c r="A61" s="177"/>
      <c r="B61" s="145"/>
      <c r="C61" s="117"/>
      <c r="D61" s="141"/>
      <c r="E61" s="141"/>
      <c r="F61" s="116" t="s">
        <v>193</v>
      </c>
      <c r="G61" s="20">
        <v>0</v>
      </c>
      <c r="H61" s="126">
        <v>1.4319999999999999</v>
      </c>
      <c r="I61" s="20">
        <v>0</v>
      </c>
      <c r="J61" s="20">
        <v>0</v>
      </c>
      <c r="K61" s="20">
        <v>0</v>
      </c>
      <c r="L61" s="20">
        <v>0</v>
      </c>
      <c r="M61" s="127">
        <v>1.4319999999999999</v>
      </c>
    </row>
    <row r="62" spans="1:13" ht="56.25" customHeight="1">
      <c r="A62" s="177"/>
      <c r="B62" s="145"/>
      <c r="C62" s="117"/>
      <c r="D62" s="141"/>
      <c r="E62" s="141"/>
      <c r="F62" s="116" t="s">
        <v>194</v>
      </c>
      <c r="G62" s="20">
        <v>0</v>
      </c>
      <c r="H62" s="126">
        <v>0.35799999999999998</v>
      </c>
      <c r="I62" s="20">
        <v>0</v>
      </c>
      <c r="J62" s="20">
        <v>0</v>
      </c>
      <c r="K62" s="20">
        <v>0</v>
      </c>
      <c r="L62" s="20">
        <v>0</v>
      </c>
      <c r="M62" s="127">
        <v>0.35799999999999998</v>
      </c>
    </row>
    <row r="63" spans="1:13" ht="18.75">
      <c r="A63" s="177" t="s">
        <v>94</v>
      </c>
      <c r="B63" s="145" t="s">
        <v>434</v>
      </c>
      <c r="C63" s="117"/>
      <c r="D63" s="141" t="s">
        <v>432</v>
      </c>
      <c r="E63" s="141" t="s">
        <v>433</v>
      </c>
      <c r="F63" s="116" t="s">
        <v>175</v>
      </c>
      <c r="G63" s="20">
        <v>0</v>
      </c>
      <c r="H63" s="20">
        <v>2.339</v>
      </c>
      <c r="I63" s="20">
        <v>0</v>
      </c>
      <c r="J63" s="20">
        <v>0</v>
      </c>
      <c r="K63" s="20">
        <v>0</v>
      </c>
      <c r="L63" s="20">
        <v>0</v>
      </c>
      <c r="M63" s="21">
        <v>2.339</v>
      </c>
    </row>
    <row r="64" spans="1:13" ht="90" customHeight="1">
      <c r="A64" s="177"/>
      <c r="B64" s="145"/>
      <c r="C64" s="117"/>
      <c r="D64" s="141"/>
      <c r="E64" s="141"/>
      <c r="F64" s="116" t="s">
        <v>192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8.75" customHeight="1">
      <c r="A65" s="177"/>
      <c r="B65" s="145"/>
      <c r="C65" s="117"/>
      <c r="D65" s="141"/>
      <c r="E65" s="141"/>
      <c r="F65" s="116" t="s">
        <v>193</v>
      </c>
      <c r="G65" s="20">
        <v>0</v>
      </c>
      <c r="H65" s="126">
        <v>1.87</v>
      </c>
      <c r="I65" s="20">
        <v>0</v>
      </c>
      <c r="J65" s="20">
        <v>0</v>
      </c>
      <c r="K65" s="20">
        <v>0</v>
      </c>
      <c r="L65" s="20">
        <v>0</v>
      </c>
      <c r="M65" s="127">
        <v>1.87</v>
      </c>
    </row>
    <row r="66" spans="1:13" ht="56.25">
      <c r="A66" s="177"/>
      <c r="B66" s="145"/>
      <c r="C66" s="117"/>
      <c r="D66" s="141"/>
      <c r="E66" s="141"/>
      <c r="F66" s="116" t="s">
        <v>194</v>
      </c>
      <c r="G66" s="20">
        <v>0</v>
      </c>
      <c r="H66" s="126">
        <v>0.46899999999999997</v>
      </c>
      <c r="I66" s="20">
        <v>0</v>
      </c>
      <c r="J66" s="20">
        <v>0</v>
      </c>
      <c r="K66" s="20">
        <v>0</v>
      </c>
      <c r="L66" s="20">
        <v>0</v>
      </c>
      <c r="M66" s="127">
        <v>0.46899999999999997</v>
      </c>
    </row>
    <row r="67" spans="1:13" ht="18.75">
      <c r="A67" s="177" t="s">
        <v>94</v>
      </c>
      <c r="B67" s="145" t="s">
        <v>435</v>
      </c>
      <c r="C67" s="117"/>
      <c r="D67" s="141" t="s">
        <v>432</v>
      </c>
      <c r="E67" s="141" t="s">
        <v>433</v>
      </c>
      <c r="F67" s="116" t="s">
        <v>175</v>
      </c>
      <c r="G67" s="20">
        <v>0</v>
      </c>
      <c r="H67" s="20">
        <v>2.4300000000000002</v>
      </c>
      <c r="I67" s="20">
        <v>0</v>
      </c>
      <c r="J67" s="20">
        <v>0</v>
      </c>
      <c r="K67" s="20">
        <v>0</v>
      </c>
      <c r="L67" s="20">
        <v>0</v>
      </c>
      <c r="M67" s="21">
        <v>2.4300000000000002</v>
      </c>
    </row>
    <row r="68" spans="1:13" ht="56.25" customHeight="1">
      <c r="A68" s="177"/>
      <c r="B68" s="145"/>
      <c r="C68" s="117"/>
      <c r="D68" s="141"/>
      <c r="E68" s="141"/>
      <c r="F68" s="116" t="s">
        <v>192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8.75" customHeight="1">
      <c r="A69" s="177"/>
      <c r="B69" s="145"/>
      <c r="C69" s="117"/>
      <c r="D69" s="141"/>
      <c r="E69" s="141"/>
      <c r="F69" s="116" t="s">
        <v>193</v>
      </c>
      <c r="G69" s="20">
        <v>0</v>
      </c>
      <c r="H69" s="126">
        <v>1.944</v>
      </c>
      <c r="I69" s="20">
        <v>0</v>
      </c>
      <c r="J69" s="20">
        <v>0</v>
      </c>
      <c r="K69" s="20">
        <v>0</v>
      </c>
      <c r="L69" s="20">
        <v>0</v>
      </c>
      <c r="M69" s="127">
        <v>1.944</v>
      </c>
    </row>
    <row r="70" spans="1:13" ht="56.25">
      <c r="A70" s="177"/>
      <c r="B70" s="145"/>
      <c r="C70" s="117"/>
      <c r="D70" s="141"/>
      <c r="E70" s="141"/>
      <c r="F70" s="116" t="s">
        <v>194</v>
      </c>
      <c r="G70" s="20">
        <v>0</v>
      </c>
      <c r="H70" s="126">
        <v>0.48599999999999999</v>
      </c>
      <c r="I70" s="20">
        <v>0</v>
      </c>
      <c r="J70" s="20">
        <v>0</v>
      </c>
      <c r="K70" s="20">
        <v>0</v>
      </c>
      <c r="L70" s="20">
        <v>0</v>
      </c>
      <c r="M70" s="127">
        <v>0.48599999999999999</v>
      </c>
    </row>
    <row r="71" spans="1:13" ht="18.75">
      <c r="A71" s="177" t="s">
        <v>94</v>
      </c>
      <c r="B71" s="145" t="s">
        <v>436</v>
      </c>
      <c r="C71" s="117"/>
      <c r="D71" s="141" t="s">
        <v>437</v>
      </c>
      <c r="E71" s="141" t="s">
        <v>433</v>
      </c>
      <c r="F71" s="116" t="s">
        <v>175</v>
      </c>
      <c r="G71" s="20">
        <v>4.8150000000000004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1">
        <v>4.8150000000000004</v>
      </c>
    </row>
    <row r="72" spans="1:13" ht="56.25" customHeight="1">
      <c r="A72" s="177"/>
      <c r="B72" s="145"/>
      <c r="C72" s="117"/>
      <c r="D72" s="141"/>
      <c r="E72" s="141"/>
      <c r="F72" s="116" t="s">
        <v>192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37.5">
      <c r="A73" s="177"/>
      <c r="B73" s="145"/>
      <c r="C73" s="117"/>
      <c r="D73" s="141"/>
      <c r="E73" s="141"/>
      <c r="F73" s="116" t="s">
        <v>193</v>
      </c>
      <c r="G73" s="126">
        <v>3.8519999999999999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127">
        <v>3.8519999999999999</v>
      </c>
    </row>
    <row r="74" spans="1:13" ht="41.25" customHeight="1">
      <c r="A74" s="177"/>
      <c r="B74" s="145"/>
      <c r="C74" s="117"/>
      <c r="D74" s="141"/>
      <c r="E74" s="141"/>
      <c r="F74" s="116" t="s">
        <v>194</v>
      </c>
      <c r="G74" s="126">
        <v>0.96299999999999997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127">
        <v>0.96299999999999997</v>
      </c>
    </row>
    <row r="75" spans="1:13" ht="18.75" customHeight="1">
      <c r="A75" s="177" t="s">
        <v>94</v>
      </c>
      <c r="B75" s="145" t="s">
        <v>438</v>
      </c>
      <c r="C75" s="117"/>
      <c r="D75" s="141" t="s">
        <v>437</v>
      </c>
      <c r="E75" s="141" t="s">
        <v>433</v>
      </c>
      <c r="F75" s="116" t="s">
        <v>175</v>
      </c>
      <c r="G75" s="20">
        <v>3.96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">
        <v>3.96</v>
      </c>
    </row>
    <row r="76" spans="1:13" ht="18.75" customHeight="1">
      <c r="A76" s="177"/>
      <c r="B76" s="145"/>
      <c r="C76" s="117"/>
      <c r="D76" s="141"/>
      <c r="E76" s="141"/>
      <c r="F76" s="116" t="s">
        <v>192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1">
        <v>0</v>
      </c>
    </row>
    <row r="77" spans="1:13" ht="18.75" customHeight="1">
      <c r="A77" s="177"/>
      <c r="B77" s="145"/>
      <c r="C77" s="117"/>
      <c r="D77" s="141"/>
      <c r="E77" s="141"/>
      <c r="F77" s="116" t="s">
        <v>193</v>
      </c>
      <c r="G77" s="126">
        <v>3.1680000000000001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127">
        <v>3.1680000000000001</v>
      </c>
    </row>
    <row r="78" spans="1:13" ht="56.25">
      <c r="A78" s="177"/>
      <c r="B78" s="145"/>
      <c r="C78" s="117"/>
      <c r="D78" s="141"/>
      <c r="E78" s="141"/>
      <c r="F78" s="116" t="s">
        <v>194</v>
      </c>
      <c r="G78" s="126">
        <v>0.79200000000000004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127">
        <v>0.79200000000000004</v>
      </c>
    </row>
    <row r="79" spans="1:13" ht="18.75">
      <c r="A79" s="177" t="s">
        <v>94</v>
      </c>
      <c r="B79" s="145" t="s">
        <v>439</v>
      </c>
      <c r="C79" s="117"/>
      <c r="D79" s="141" t="s">
        <v>437</v>
      </c>
      <c r="E79" s="141" t="s">
        <v>433</v>
      </c>
      <c r="F79" s="116" t="s">
        <v>175</v>
      </c>
      <c r="G79" s="20">
        <v>0.08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0.08</v>
      </c>
    </row>
    <row r="80" spans="1:13" ht="37.5">
      <c r="A80" s="177"/>
      <c r="B80" s="145"/>
      <c r="C80" s="117"/>
      <c r="D80" s="141"/>
      <c r="E80" s="141"/>
      <c r="F80" s="116" t="s">
        <v>192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37.5">
      <c r="A81" s="177"/>
      <c r="B81" s="145"/>
      <c r="C81" s="117"/>
      <c r="D81" s="141"/>
      <c r="E81" s="141"/>
      <c r="F81" s="116" t="s">
        <v>193</v>
      </c>
      <c r="G81" s="126">
        <v>6.4000000000000001E-2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27">
        <v>6.4000000000000001E-2</v>
      </c>
    </row>
    <row r="82" spans="1:13" ht="56.25">
      <c r="A82" s="177"/>
      <c r="B82" s="145"/>
      <c r="C82" s="117"/>
      <c r="D82" s="141"/>
      <c r="E82" s="141"/>
      <c r="F82" s="116" t="s">
        <v>194</v>
      </c>
      <c r="G82" s="126">
        <v>1.6E-2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127">
        <v>1.6E-2</v>
      </c>
    </row>
    <row r="83" spans="1:13" ht="18.75">
      <c r="A83" s="177" t="s">
        <v>94</v>
      </c>
      <c r="B83" s="145" t="s">
        <v>440</v>
      </c>
      <c r="C83" s="117"/>
      <c r="D83" s="141" t="s">
        <v>437</v>
      </c>
      <c r="E83" s="141" t="s">
        <v>433</v>
      </c>
      <c r="F83" s="116" t="s">
        <v>175</v>
      </c>
      <c r="G83" s="20">
        <v>0.83199999999999996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0.83199999999999996</v>
      </c>
    </row>
    <row r="84" spans="1:13" ht="37.5">
      <c r="A84" s="177"/>
      <c r="B84" s="145"/>
      <c r="C84" s="117"/>
      <c r="D84" s="141"/>
      <c r="E84" s="141"/>
      <c r="F84" s="116" t="s">
        <v>192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37.5">
      <c r="A85" s="177"/>
      <c r="B85" s="145"/>
      <c r="C85" s="117"/>
      <c r="D85" s="141"/>
      <c r="E85" s="141"/>
      <c r="F85" s="116" t="s">
        <v>193</v>
      </c>
      <c r="G85" s="126">
        <v>0.66600000000000004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27">
        <v>0.66600000000000004</v>
      </c>
    </row>
    <row r="86" spans="1:13" ht="56.25">
      <c r="A86" s="177"/>
      <c r="B86" s="145"/>
      <c r="C86" s="117"/>
      <c r="D86" s="141"/>
      <c r="E86" s="141"/>
      <c r="F86" s="116" t="s">
        <v>194</v>
      </c>
      <c r="G86" s="126">
        <v>0.16600000000000001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27">
        <v>0.16600000000000001</v>
      </c>
    </row>
    <row r="87" spans="1:13" ht="18.75">
      <c r="A87" s="17"/>
      <c r="B87" s="16"/>
      <c r="C87" s="16"/>
      <c r="D87" s="15"/>
      <c r="E87" s="15"/>
      <c r="F87" s="15"/>
      <c r="G87" s="25"/>
      <c r="H87" s="25"/>
      <c r="I87" s="25"/>
      <c r="J87" s="25"/>
      <c r="K87" s="25"/>
      <c r="L87" s="25"/>
      <c r="M87" s="27"/>
    </row>
    <row r="88" spans="1:13" ht="19.5" thickBot="1">
      <c r="A88" s="17" t="s">
        <v>197</v>
      </c>
      <c r="B88" s="16" t="s">
        <v>197</v>
      </c>
      <c r="C88" s="16"/>
      <c r="D88" s="15"/>
      <c r="E88" s="15"/>
      <c r="F88" s="15"/>
      <c r="G88" s="25"/>
      <c r="H88" s="25"/>
      <c r="I88" s="25"/>
      <c r="J88" s="25"/>
      <c r="K88" s="25"/>
      <c r="L88" s="25"/>
      <c r="M88" s="27"/>
    </row>
    <row r="89" spans="1:13" ht="93.75">
      <c r="A89" s="142" t="s">
        <v>242</v>
      </c>
      <c r="B89" s="143"/>
      <c r="C89" s="143"/>
      <c r="D89" s="143"/>
      <c r="E89" s="143"/>
      <c r="F89" s="143"/>
      <c r="G89" s="22" t="s">
        <v>243</v>
      </c>
      <c r="H89" s="22" t="s">
        <v>243</v>
      </c>
      <c r="I89" s="22" t="s">
        <v>243</v>
      </c>
      <c r="J89" s="22" t="s">
        <v>243</v>
      </c>
      <c r="K89" s="22" t="s">
        <v>243</v>
      </c>
      <c r="L89" s="22" t="s">
        <v>243</v>
      </c>
      <c r="M89" s="22" t="s">
        <v>243</v>
      </c>
    </row>
    <row r="90" spans="1:13" ht="18.75">
      <c r="A90" s="177" t="s">
        <v>88</v>
      </c>
      <c r="B90" s="145" t="s">
        <v>171</v>
      </c>
      <c r="C90" s="117"/>
      <c r="D90" s="141" t="s">
        <v>239</v>
      </c>
      <c r="E90" s="141" t="s">
        <v>240</v>
      </c>
      <c r="F90" s="116" t="s">
        <v>175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37.5">
      <c r="A91" s="177"/>
      <c r="B91" s="145"/>
      <c r="C91" s="117"/>
      <c r="D91" s="141"/>
      <c r="E91" s="141"/>
      <c r="F91" s="116" t="s">
        <v>192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1">
        <v>0</v>
      </c>
    </row>
    <row r="92" spans="1:13" ht="37.5">
      <c r="A92" s="177"/>
      <c r="B92" s="145"/>
      <c r="C92" s="117"/>
      <c r="D92" s="141"/>
      <c r="E92" s="141"/>
      <c r="F92" s="116" t="s">
        <v>193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1">
        <v>0</v>
      </c>
    </row>
    <row r="93" spans="1:13" ht="56.25">
      <c r="A93" s="177"/>
      <c r="B93" s="145"/>
      <c r="C93" s="117"/>
      <c r="D93" s="141"/>
      <c r="E93" s="141"/>
      <c r="F93" s="116" t="s">
        <v>194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1">
        <v>0</v>
      </c>
    </row>
    <row r="94" spans="1:13" ht="18.75">
      <c r="A94" s="177" t="s">
        <v>89</v>
      </c>
      <c r="B94" s="145" t="s">
        <v>174</v>
      </c>
      <c r="C94" s="117"/>
      <c r="D94" s="141" t="s">
        <v>239</v>
      </c>
      <c r="E94" s="141" t="s">
        <v>240</v>
      </c>
      <c r="F94" s="116" t="s">
        <v>175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1">
        <v>0</v>
      </c>
    </row>
    <row r="95" spans="1:13" ht="37.5">
      <c r="A95" s="177"/>
      <c r="B95" s="145"/>
      <c r="C95" s="117"/>
      <c r="D95" s="141"/>
      <c r="E95" s="141"/>
      <c r="F95" s="116" t="s">
        <v>192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1">
        <v>0</v>
      </c>
    </row>
    <row r="96" spans="1:13" ht="37.5">
      <c r="A96" s="177"/>
      <c r="B96" s="145"/>
      <c r="C96" s="117"/>
      <c r="D96" s="141"/>
      <c r="E96" s="141"/>
      <c r="F96" s="116" t="s">
        <v>193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1">
        <v>0</v>
      </c>
    </row>
    <row r="97" spans="1:13" ht="56.25">
      <c r="A97" s="177"/>
      <c r="B97" s="145"/>
      <c r="C97" s="117"/>
      <c r="D97" s="141"/>
      <c r="E97" s="141"/>
      <c r="F97" s="116" t="s">
        <v>194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9.5" thickBot="1">
      <c r="A98" s="24" t="s">
        <v>197</v>
      </c>
      <c r="B98" s="18" t="s">
        <v>197</v>
      </c>
      <c r="C98" s="18" t="s">
        <v>197</v>
      </c>
      <c r="D98" s="18" t="s">
        <v>197</v>
      </c>
      <c r="E98" s="18" t="s">
        <v>197</v>
      </c>
      <c r="F98" s="18" t="s">
        <v>197</v>
      </c>
      <c r="G98" s="18" t="s">
        <v>197</v>
      </c>
      <c r="H98" s="18" t="s">
        <v>197</v>
      </c>
      <c r="I98" s="18" t="s">
        <v>197</v>
      </c>
      <c r="J98" s="18" t="s">
        <v>197</v>
      </c>
      <c r="K98" s="18" t="s">
        <v>197</v>
      </c>
      <c r="L98" s="18" t="s">
        <v>197</v>
      </c>
      <c r="M98" s="29" t="s">
        <v>197</v>
      </c>
    </row>
    <row r="99" spans="1:13" ht="18.75">
      <c r="A99" s="154" t="s">
        <v>196</v>
      </c>
      <c r="B99" s="154"/>
      <c r="C99" s="154"/>
      <c r="D99" s="154"/>
      <c r="E99" s="154"/>
      <c r="F99" s="154"/>
      <c r="G99" s="130">
        <v>9.6869999999999994</v>
      </c>
      <c r="H99" s="130">
        <v>8.0879999999999992</v>
      </c>
      <c r="I99" s="28">
        <v>0</v>
      </c>
      <c r="J99" s="28">
        <v>0</v>
      </c>
      <c r="K99" s="28">
        <v>0</v>
      </c>
      <c r="L99" s="28">
        <v>0</v>
      </c>
      <c r="M99" s="28">
        <v>17.774999999999999</v>
      </c>
    </row>
    <row r="100" spans="1:13" ht="18.75">
      <c r="A100" s="138" t="s">
        <v>192</v>
      </c>
      <c r="B100" s="138"/>
      <c r="C100" s="138"/>
      <c r="D100" s="138"/>
      <c r="E100" s="138"/>
      <c r="F100" s="138"/>
      <c r="G100" s="126">
        <v>0</v>
      </c>
      <c r="H100" s="126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</row>
    <row r="101" spans="1:13" ht="18.75">
      <c r="A101" s="138" t="s">
        <v>193</v>
      </c>
      <c r="B101" s="138"/>
      <c r="C101" s="138"/>
      <c r="D101" s="138"/>
      <c r="E101" s="138"/>
      <c r="F101" s="138"/>
      <c r="G101" s="126">
        <v>7.75</v>
      </c>
      <c r="H101" s="126">
        <v>6.4690000000000003</v>
      </c>
      <c r="I101" s="20">
        <v>0</v>
      </c>
      <c r="J101" s="20">
        <v>0</v>
      </c>
      <c r="K101" s="20">
        <v>0</v>
      </c>
      <c r="L101" s="20">
        <v>0</v>
      </c>
      <c r="M101" s="20">
        <v>14.218999999999999</v>
      </c>
    </row>
    <row r="102" spans="1:13" ht="18.75">
      <c r="A102" s="138" t="s">
        <v>194</v>
      </c>
      <c r="B102" s="138"/>
      <c r="C102" s="138"/>
      <c r="D102" s="138"/>
      <c r="E102" s="138"/>
      <c r="F102" s="138"/>
      <c r="G102" s="126">
        <v>1.9370000000000001</v>
      </c>
      <c r="H102" s="126">
        <v>1.619</v>
      </c>
      <c r="I102" s="20">
        <v>0</v>
      </c>
      <c r="J102" s="20">
        <v>0</v>
      </c>
      <c r="K102" s="20">
        <v>0</v>
      </c>
      <c r="L102" s="20">
        <v>0</v>
      </c>
      <c r="M102" s="20">
        <v>3.556</v>
      </c>
    </row>
  </sheetData>
  <mergeCells count="68">
    <mergeCell ref="A71:A74"/>
    <mergeCell ref="B71:B74"/>
    <mergeCell ref="D71:D74"/>
    <mergeCell ref="E71:E74"/>
    <mergeCell ref="A75:A78"/>
    <mergeCell ref="B75:B78"/>
    <mergeCell ref="D75:D78"/>
    <mergeCell ref="E75:E78"/>
    <mergeCell ref="A54:F54"/>
    <mergeCell ref="A59:A62"/>
    <mergeCell ref="A55:A58"/>
    <mergeCell ref="B55:B58"/>
    <mergeCell ref="B59:B62"/>
    <mergeCell ref="D59:D62"/>
    <mergeCell ref="E59:E62"/>
    <mergeCell ref="D55:D58"/>
    <mergeCell ref="E55:E58"/>
    <mergeCell ref="A20:K20"/>
    <mergeCell ref="A25:K25"/>
    <mergeCell ref="A28:K28"/>
    <mergeCell ref="A34:K34"/>
    <mergeCell ref="G52:M52"/>
    <mergeCell ref="A51:M51"/>
    <mergeCell ref="A38:K38"/>
    <mergeCell ref="B52:B53"/>
    <mergeCell ref="D52:D53"/>
    <mergeCell ref="A45:K45"/>
    <mergeCell ref="A43:K43"/>
    <mergeCell ref="A52:A53"/>
    <mergeCell ref="E52:E53"/>
    <mergeCell ref="F52:F53"/>
    <mergeCell ref="A9:M9"/>
    <mergeCell ref="A10:M10"/>
    <mergeCell ref="A15:K15"/>
    <mergeCell ref="A12:K12"/>
    <mergeCell ref="A13:A14"/>
    <mergeCell ref="B13:B14"/>
    <mergeCell ref="D13:E13"/>
    <mergeCell ref="F13:K13"/>
    <mergeCell ref="D63:D66"/>
    <mergeCell ref="E63:E66"/>
    <mergeCell ref="A67:A70"/>
    <mergeCell ref="B67:B70"/>
    <mergeCell ref="D67:D70"/>
    <mergeCell ref="E67:E70"/>
    <mergeCell ref="A63:A66"/>
    <mergeCell ref="B63:B66"/>
    <mergeCell ref="A79:A82"/>
    <mergeCell ref="B79:B82"/>
    <mergeCell ref="D79:D82"/>
    <mergeCell ref="E79:E82"/>
    <mergeCell ref="A83:A86"/>
    <mergeCell ref="B83:B86"/>
    <mergeCell ref="D83:D86"/>
    <mergeCell ref="E83:E86"/>
    <mergeCell ref="A89:F89"/>
    <mergeCell ref="A90:A93"/>
    <mergeCell ref="B90:B93"/>
    <mergeCell ref="D90:D93"/>
    <mergeCell ref="E90:E93"/>
    <mergeCell ref="A100:F100"/>
    <mergeCell ref="A101:F101"/>
    <mergeCell ref="A102:F102"/>
    <mergeCell ref="A94:A97"/>
    <mergeCell ref="B94:B97"/>
    <mergeCell ref="D94:D97"/>
    <mergeCell ref="E94:E97"/>
    <mergeCell ref="A99:F99"/>
  </mergeCells>
  <phoneticPr fontId="0" type="noConversion"/>
  <pageMargins left="0.16" right="0.16" top="0.39" bottom="0.26" header="0.3" footer="0.16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60"/>
  <sheetViews>
    <sheetView view="pageBreakPreview" topLeftCell="A40" zoomScale="60" zoomScaleNormal="60" workbookViewId="0">
      <selection activeCell="L19" sqref="L19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1" width="18.42578125" customWidth="1"/>
    <col min="12" max="12" width="24" customWidth="1"/>
    <col min="13" max="13" width="18.42578125" customWidth="1"/>
  </cols>
  <sheetData>
    <row r="9" spans="1:12" ht="18.75" customHeight="1"/>
    <row r="10" spans="1:12" ht="18.75" customHeight="1">
      <c r="A10" s="167" t="s">
        <v>18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18.75">
      <c r="A11" s="167" t="s">
        <v>19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3" spans="1:12" ht="18.75">
      <c r="A13" s="169" t="s">
        <v>22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2" ht="18.75">
      <c r="A14" s="179" t="s">
        <v>82</v>
      </c>
      <c r="B14" s="175" t="s">
        <v>97</v>
      </c>
      <c r="C14" s="5"/>
      <c r="D14" s="172" t="s">
        <v>98</v>
      </c>
      <c r="E14" s="174"/>
      <c r="F14" s="172" t="s">
        <v>152</v>
      </c>
      <c r="G14" s="173"/>
      <c r="H14" s="173"/>
      <c r="I14" s="173"/>
      <c r="J14" s="173"/>
      <c r="K14" s="174"/>
    </row>
    <row r="15" spans="1:12" ht="18.75">
      <c r="A15" s="179"/>
      <c r="B15" s="175"/>
      <c r="C15" s="5"/>
      <c r="D15" s="5" t="s">
        <v>180</v>
      </c>
      <c r="E15" s="4" t="s">
        <v>181</v>
      </c>
      <c r="F15" s="4" t="s">
        <v>182</v>
      </c>
      <c r="G15" s="4" t="s">
        <v>183</v>
      </c>
      <c r="H15" s="5" t="s">
        <v>184</v>
      </c>
      <c r="I15" s="5" t="s">
        <v>185</v>
      </c>
      <c r="J15" s="5" t="s">
        <v>186</v>
      </c>
      <c r="K15" s="5" t="s">
        <v>187</v>
      </c>
    </row>
    <row r="16" spans="1:12" ht="19.5">
      <c r="A16" s="159" t="s">
        <v>348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/>
    </row>
    <row r="17" spans="1:13" ht="56.25">
      <c r="A17" s="1" t="s">
        <v>99</v>
      </c>
      <c r="B17" s="2" t="s">
        <v>349</v>
      </c>
      <c r="C17" s="10"/>
      <c r="D17" s="13">
        <v>1</v>
      </c>
      <c r="E17" s="14" t="s">
        <v>251</v>
      </c>
      <c r="F17" s="13">
        <v>1</v>
      </c>
      <c r="G17" s="13">
        <v>1</v>
      </c>
      <c r="H17" s="13">
        <v>2</v>
      </c>
      <c r="I17" s="13">
        <v>4</v>
      </c>
      <c r="J17" s="13">
        <v>6</v>
      </c>
      <c r="K17" s="13">
        <v>9</v>
      </c>
    </row>
    <row r="18" spans="1:13" ht="37.5">
      <c r="A18" s="1" t="s">
        <v>95</v>
      </c>
      <c r="B18" s="11" t="s">
        <v>350</v>
      </c>
      <c r="C18" s="10"/>
      <c r="D18" s="13">
        <v>0</v>
      </c>
      <c r="E18" s="14" t="s">
        <v>251</v>
      </c>
      <c r="F18" s="13">
        <v>19</v>
      </c>
      <c r="G18" s="13">
        <v>19</v>
      </c>
      <c r="H18" s="13">
        <v>32</v>
      </c>
      <c r="I18" s="13">
        <v>32</v>
      </c>
      <c r="J18" s="13">
        <v>45</v>
      </c>
      <c r="K18" s="13">
        <v>45</v>
      </c>
    </row>
    <row r="19" spans="1:13" ht="89.25" customHeight="1">
      <c r="A19" s="60"/>
      <c r="B19" s="59" t="s">
        <v>73</v>
      </c>
      <c r="C19" s="10"/>
      <c r="D19" s="10">
        <f>SUM(D20:D20)</f>
        <v>0</v>
      </c>
      <c r="E19" s="62"/>
      <c r="F19" s="10"/>
      <c r="G19" s="10"/>
      <c r="H19" s="10"/>
      <c r="I19" s="10"/>
      <c r="J19" s="10"/>
      <c r="K19" s="10"/>
    </row>
    <row r="20" spans="1:13" ht="18.75">
      <c r="A20" s="32"/>
      <c r="B20" s="75" t="s">
        <v>19</v>
      </c>
      <c r="C20" s="33"/>
      <c r="D20" s="102"/>
      <c r="E20" s="14"/>
      <c r="F20" s="13"/>
      <c r="G20" s="13"/>
      <c r="H20" s="13"/>
      <c r="I20" s="13"/>
      <c r="J20" s="13"/>
      <c r="K20" s="13"/>
    </row>
    <row r="21" spans="1:13" ht="64.5" customHeight="1">
      <c r="A21" s="78"/>
      <c r="B21" s="103" t="s">
        <v>75</v>
      </c>
      <c r="C21" s="33"/>
      <c r="D21" s="66">
        <f>SUM(D22:D22)</f>
        <v>0</v>
      </c>
      <c r="E21" s="62"/>
      <c r="F21" s="10"/>
      <c r="G21" s="10"/>
      <c r="H21" s="10"/>
      <c r="I21" s="10"/>
      <c r="J21" s="10"/>
      <c r="K21" s="10"/>
    </row>
    <row r="22" spans="1:13" ht="20.25" customHeight="1">
      <c r="A22" s="32"/>
      <c r="B22" s="75" t="s">
        <v>19</v>
      </c>
      <c r="C22" s="33"/>
      <c r="D22" s="102"/>
      <c r="E22" s="14"/>
      <c r="F22" s="13"/>
      <c r="G22" s="13"/>
      <c r="H22" s="13"/>
      <c r="I22" s="13"/>
      <c r="J22" s="13"/>
      <c r="K22" s="13"/>
    </row>
    <row r="23" spans="1:13" ht="19.5">
      <c r="A23" s="159" t="s">
        <v>351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13" ht="56.25">
      <c r="A24" s="1" t="s">
        <v>99</v>
      </c>
      <c r="B24" s="2" t="s">
        <v>352</v>
      </c>
      <c r="C24" s="10"/>
      <c r="D24" s="13">
        <v>0</v>
      </c>
      <c r="E24" s="14" t="s">
        <v>251</v>
      </c>
      <c r="F24" s="13">
        <v>0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</row>
    <row r="25" spans="1:13" ht="56.25">
      <c r="A25" s="1" t="s">
        <v>95</v>
      </c>
      <c r="B25" s="11" t="s">
        <v>353</v>
      </c>
      <c r="C25" s="10"/>
      <c r="D25" s="13">
        <v>0</v>
      </c>
      <c r="E25" s="14" t="s">
        <v>251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3" ht="37.5">
      <c r="A26" s="1" t="s">
        <v>90</v>
      </c>
      <c r="B26" s="11" t="s">
        <v>354</v>
      </c>
      <c r="C26" s="10"/>
      <c r="D26" s="13">
        <v>0</v>
      </c>
      <c r="E26" s="14" t="s">
        <v>251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3" ht="19.5">
      <c r="A27" s="159" t="s">
        <v>355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</row>
    <row r="28" spans="1:13" ht="37.5">
      <c r="A28" s="1" t="s">
        <v>99</v>
      </c>
      <c r="B28" s="2" t="s">
        <v>356</v>
      </c>
      <c r="C28" s="10"/>
      <c r="D28" s="13">
        <v>0</v>
      </c>
      <c r="E28" s="14" t="s">
        <v>251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30" spans="1:13" ht="18.75">
      <c r="A30" s="147" t="s">
        <v>177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</row>
    <row r="31" spans="1:13" ht="18.75">
      <c r="A31" s="139" t="s">
        <v>82</v>
      </c>
      <c r="B31" s="152" t="s">
        <v>195</v>
      </c>
      <c r="C31" s="5"/>
      <c r="D31" s="139" t="s">
        <v>173</v>
      </c>
      <c r="E31" s="152" t="s">
        <v>172</v>
      </c>
      <c r="F31" s="139" t="s">
        <v>191</v>
      </c>
      <c r="G31" s="163" t="s">
        <v>176</v>
      </c>
      <c r="H31" s="164"/>
      <c r="I31" s="164"/>
      <c r="J31" s="164"/>
      <c r="K31" s="164"/>
      <c r="L31" s="164"/>
      <c r="M31" s="165"/>
    </row>
    <row r="32" spans="1:13" ht="19.5" thickBot="1">
      <c r="A32" s="140"/>
      <c r="B32" s="153"/>
      <c r="C32" s="3"/>
      <c r="D32" s="140"/>
      <c r="E32" s="153"/>
      <c r="F32" s="140"/>
      <c r="G32" s="7" t="s">
        <v>182</v>
      </c>
      <c r="H32" s="7" t="s">
        <v>183</v>
      </c>
      <c r="I32" s="3" t="s">
        <v>184</v>
      </c>
      <c r="J32" s="3" t="s">
        <v>185</v>
      </c>
      <c r="K32" s="3" t="s">
        <v>186</v>
      </c>
      <c r="L32" s="3" t="s">
        <v>187</v>
      </c>
      <c r="M32" s="3" t="s">
        <v>175</v>
      </c>
    </row>
    <row r="33" spans="1:13" ht="112.5">
      <c r="A33" s="142" t="s">
        <v>241</v>
      </c>
      <c r="B33" s="143"/>
      <c r="C33" s="143"/>
      <c r="D33" s="143"/>
      <c r="E33" s="143"/>
      <c r="F33" s="143"/>
      <c r="G33" s="22" t="s">
        <v>243</v>
      </c>
      <c r="H33" s="22" t="s">
        <v>243</v>
      </c>
      <c r="I33" s="22" t="s">
        <v>243</v>
      </c>
      <c r="J33" s="22" t="s">
        <v>243</v>
      </c>
      <c r="K33" s="22" t="s">
        <v>243</v>
      </c>
      <c r="L33" s="22" t="s">
        <v>243</v>
      </c>
      <c r="M33" s="23" t="s">
        <v>243</v>
      </c>
    </row>
    <row r="34" spans="1:13" ht="18.75" customHeight="1">
      <c r="A34" s="177" t="s">
        <v>94</v>
      </c>
      <c r="B34" s="145" t="s">
        <v>426</v>
      </c>
      <c r="C34" s="111"/>
      <c r="D34" s="141">
        <v>2019</v>
      </c>
      <c r="E34" s="141" t="s">
        <v>427</v>
      </c>
      <c r="F34" s="110" t="s">
        <v>175</v>
      </c>
      <c r="G34" s="20">
        <v>0.35499999999999998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v>0.35499999999999998</v>
      </c>
    </row>
    <row r="35" spans="1:13" ht="18.75" customHeight="1">
      <c r="A35" s="177"/>
      <c r="B35" s="145"/>
      <c r="C35" s="111"/>
      <c r="D35" s="141"/>
      <c r="E35" s="178"/>
      <c r="F35" s="110" t="s">
        <v>192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1">
        <v>0</v>
      </c>
    </row>
    <row r="36" spans="1:13" ht="18.75" customHeight="1">
      <c r="A36" s="177"/>
      <c r="B36" s="145"/>
      <c r="C36" s="111"/>
      <c r="D36" s="141"/>
      <c r="E36" s="178"/>
      <c r="F36" s="110" t="s">
        <v>193</v>
      </c>
      <c r="G36" s="20"/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</row>
    <row r="37" spans="1:13" ht="56.25">
      <c r="A37" s="177"/>
      <c r="B37" s="145"/>
      <c r="C37" s="111"/>
      <c r="D37" s="141"/>
      <c r="E37" s="178"/>
      <c r="F37" s="110" t="s">
        <v>194</v>
      </c>
      <c r="G37" s="20">
        <v>0.35499999999999998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1">
        <v>0.35499999999999998</v>
      </c>
    </row>
    <row r="38" spans="1:13" ht="18.75">
      <c r="A38" s="177" t="s">
        <v>94</v>
      </c>
      <c r="B38" s="145" t="s">
        <v>428</v>
      </c>
      <c r="C38" s="111"/>
      <c r="D38" s="141">
        <v>2019</v>
      </c>
      <c r="E38" s="141" t="s">
        <v>427</v>
      </c>
      <c r="F38" s="110" t="s">
        <v>175</v>
      </c>
      <c r="G38" s="20">
        <v>0.10441499999999999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0.10441499999999999</v>
      </c>
    </row>
    <row r="39" spans="1:13" ht="37.5">
      <c r="A39" s="177"/>
      <c r="B39" s="145"/>
      <c r="C39" s="111"/>
      <c r="D39" s="141"/>
      <c r="E39" s="178"/>
      <c r="F39" s="110" t="s">
        <v>192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1">
        <v>0</v>
      </c>
    </row>
    <row r="40" spans="1:13" ht="37.5">
      <c r="A40" s="177"/>
      <c r="B40" s="145"/>
      <c r="C40" s="111"/>
      <c r="D40" s="141"/>
      <c r="E40" s="178"/>
      <c r="F40" s="110" t="s">
        <v>193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</row>
    <row r="41" spans="1:13" ht="56.25">
      <c r="A41" s="177"/>
      <c r="B41" s="145"/>
      <c r="C41" s="111"/>
      <c r="D41" s="141"/>
      <c r="E41" s="178"/>
      <c r="F41" s="110" t="s">
        <v>194</v>
      </c>
      <c r="G41" s="20">
        <v>0.10441499999999999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v>0.10441499999999999</v>
      </c>
    </row>
    <row r="42" spans="1:13" ht="18.75">
      <c r="A42" s="177" t="s">
        <v>94</v>
      </c>
      <c r="B42" s="145" t="s">
        <v>429</v>
      </c>
      <c r="C42" s="111"/>
      <c r="D42" s="141">
        <v>2019</v>
      </c>
      <c r="E42" s="141" t="s">
        <v>427</v>
      </c>
      <c r="F42" s="110" t="s">
        <v>175</v>
      </c>
      <c r="G42" s="20">
        <v>0.94393000000000005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0.94393000000000005</v>
      </c>
    </row>
    <row r="43" spans="1:13" ht="37.5">
      <c r="A43" s="177"/>
      <c r="B43" s="145"/>
      <c r="C43" s="111"/>
      <c r="D43" s="141"/>
      <c r="E43" s="178"/>
      <c r="F43" s="110" t="s">
        <v>192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</row>
    <row r="44" spans="1:13" ht="37.5">
      <c r="A44" s="177"/>
      <c r="B44" s="145"/>
      <c r="C44" s="111"/>
      <c r="D44" s="141"/>
      <c r="E44" s="178"/>
      <c r="F44" s="110" t="s">
        <v>193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</row>
    <row r="45" spans="1:13" ht="56.25">
      <c r="A45" s="177"/>
      <c r="B45" s="145"/>
      <c r="C45" s="111"/>
      <c r="D45" s="141"/>
      <c r="E45" s="178"/>
      <c r="F45" s="110" t="s">
        <v>194</v>
      </c>
      <c r="G45" s="20">
        <v>0.94393000000000005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0.94393000000000005</v>
      </c>
    </row>
    <row r="46" spans="1:13" ht="18.75">
      <c r="A46" s="177" t="s">
        <v>94</v>
      </c>
      <c r="B46" s="145" t="s">
        <v>430</v>
      </c>
      <c r="C46" s="111"/>
      <c r="D46" s="141">
        <v>2019</v>
      </c>
      <c r="E46" s="141" t="s">
        <v>427</v>
      </c>
      <c r="F46" s="110" t="s">
        <v>175</v>
      </c>
      <c r="G46" s="20">
        <v>0.75629599999999997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0.75629599999999997</v>
      </c>
    </row>
    <row r="47" spans="1:13" ht="37.5">
      <c r="A47" s="177"/>
      <c r="B47" s="145"/>
      <c r="C47" s="111"/>
      <c r="D47" s="141"/>
      <c r="E47" s="178"/>
      <c r="F47" s="110" t="s">
        <v>192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37.5">
      <c r="A48" s="177"/>
      <c r="B48" s="145"/>
      <c r="C48" s="111"/>
      <c r="D48" s="141"/>
      <c r="E48" s="178"/>
      <c r="F48" s="110" t="s">
        <v>193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1">
        <v>0</v>
      </c>
    </row>
    <row r="49" spans="1:13" ht="56.25">
      <c r="A49" s="177"/>
      <c r="B49" s="145"/>
      <c r="C49" s="111"/>
      <c r="D49" s="141"/>
      <c r="E49" s="178"/>
      <c r="F49" s="110" t="s">
        <v>194</v>
      </c>
      <c r="G49" s="20">
        <v>0.75629599999999997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0.75629599999999997</v>
      </c>
    </row>
    <row r="50" spans="1:13" ht="19.5" thickBot="1">
      <c r="A50" s="17" t="s">
        <v>197</v>
      </c>
      <c r="B50" s="16" t="s">
        <v>197</v>
      </c>
      <c r="C50" s="16"/>
      <c r="D50" s="15"/>
      <c r="E50" s="15"/>
      <c r="F50" s="15"/>
      <c r="G50" s="25"/>
      <c r="H50" s="25"/>
      <c r="I50" s="25"/>
      <c r="J50" s="25"/>
      <c r="K50" s="25"/>
      <c r="L50" s="25"/>
      <c r="M50" s="27"/>
    </row>
    <row r="51" spans="1:13" ht="112.5">
      <c r="A51" s="187" t="s">
        <v>242</v>
      </c>
      <c r="B51" s="188"/>
      <c r="C51" s="188"/>
      <c r="D51" s="188"/>
      <c r="E51" s="188"/>
      <c r="F51" s="189"/>
      <c r="G51" s="22" t="s">
        <v>243</v>
      </c>
      <c r="H51" s="22" t="s">
        <v>243</v>
      </c>
      <c r="I51" s="22" t="s">
        <v>243</v>
      </c>
      <c r="J51" s="22" t="s">
        <v>243</v>
      </c>
      <c r="K51" s="22" t="s">
        <v>243</v>
      </c>
      <c r="L51" s="22" t="s">
        <v>243</v>
      </c>
      <c r="M51" s="23" t="s">
        <v>243</v>
      </c>
    </row>
    <row r="52" spans="1:13" ht="18.75">
      <c r="A52" s="177" t="s">
        <v>89</v>
      </c>
      <c r="B52" s="145" t="s">
        <v>174</v>
      </c>
      <c r="C52" s="111"/>
      <c r="D52" s="141" t="s">
        <v>239</v>
      </c>
      <c r="E52" s="141" t="s">
        <v>240</v>
      </c>
      <c r="F52" s="110" t="s">
        <v>175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37.5">
      <c r="A53" s="177"/>
      <c r="B53" s="145"/>
      <c r="C53" s="111"/>
      <c r="D53" s="141"/>
      <c r="E53" s="141"/>
      <c r="F53" s="110" t="s">
        <v>192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37.5">
      <c r="A54" s="177"/>
      <c r="B54" s="145"/>
      <c r="C54" s="111"/>
      <c r="D54" s="141"/>
      <c r="E54" s="141"/>
      <c r="F54" s="110" t="s">
        <v>193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56.25">
      <c r="A55" s="177"/>
      <c r="B55" s="145"/>
      <c r="C55" s="111"/>
      <c r="D55" s="141"/>
      <c r="E55" s="141"/>
      <c r="F55" s="110" t="s">
        <v>194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9.5" thickBot="1">
      <c r="A56" s="24" t="s">
        <v>197</v>
      </c>
      <c r="B56" s="18" t="s">
        <v>197</v>
      </c>
      <c r="C56" s="18" t="s">
        <v>197</v>
      </c>
      <c r="D56" s="18" t="s">
        <v>197</v>
      </c>
      <c r="E56" s="18" t="s">
        <v>197</v>
      </c>
      <c r="F56" s="18" t="s">
        <v>197</v>
      </c>
      <c r="G56" s="18" t="s">
        <v>197</v>
      </c>
      <c r="H56" s="18" t="s">
        <v>197</v>
      </c>
      <c r="I56" s="18" t="s">
        <v>197</v>
      </c>
      <c r="J56" s="18" t="s">
        <v>197</v>
      </c>
      <c r="K56" s="18" t="s">
        <v>197</v>
      </c>
      <c r="L56" s="18" t="s">
        <v>197</v>
      </c>
      <c r="M56" s="29" t="s">
        <v>197</v>
      </c>
    </row>
    <row r="57" spans="1:13" ht="18.75">
      <c r="A57" s="154" t="s">
        <v>196</v>
      </c>
      <c r="B57" s="154"/>
      <c r="C57" s="154"/>
      <c r="D57" s="154"/>
      <c r="E57" s="154"/>
      <c r="F57" s="154"/>
      <c r="G57" s="130">
        <v>2.1596410000000001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30">
        <v>2.1596410000000001</v>
      </c>
    </row>
    <row r="58" spans="1:13" ht="18.75">
      <c r="A58" s="138" t="s">
        <v>192</v>
      </c>
      <c r="B58" s="138"/>
      <c r="C58" s="138"/>
      <c r="D58" s="138"/>
      <c r="E58" s="138"/>
      <c r="F58" s="138"/>
      <c r="G58" s="126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126">
        <v>0</v>
      </c>
    </row>
    <row r="59" spans="1:13" ht="18.75">
      <c r="A59" s="138" t="s">
        <v>193</v>
      </c>
      <c r="B59" s="138"/>
      <c r="C59" s="138"/>
      <c r="D59" s="138"/>
      <c r="E59" s="138"/>
      <c r="F59" s="138"/>
      <c r="G59" s="126">
        <v>0</v>
      </c>
      <c r="H59" s="20"/>
      <c r="I59" s="20"/>
      <c r="J59" s="20"/>
      <c r="K59" s="20"/>
      <c r="L59" s="20"/>
      <c r="M59" s="126">
        <v>0</v>
      </c>
    </row>
    <row r="60" spans="1:13" ht="18.75">
      <c r="A60" s="138" t="s">
        <v>194</v>
      </c>
      <c r="B60" s="138"/>
      <c r="C60" s="138"/>
      <c r="D60" s="138"/>
      <c r="E60" s="138"/>
      <c r="F60" s="138"/>
      <c r="G60" s="126">
        <v>2.1596410000000001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26">
        <v>2.1596410000000001</v>
      </c>
    </row>
  </sheetData>
  <mergeCells count="43">
    <mergeCell ref="A51:F51"/>
    <mergeCell ref="A58:F58"/>
    <mergeCell ref="A59:F59"/>
    <mergeCell ref="A60:F60"/>
    <mergeCell ref="A52:A55"/>
    <mergeCell ref="B52:B55"/>
    <mergeCell ref="D52:D55"/>
    <mergeCell ref="E52:E55"/>
    <mergeCell ref="A57:F57"/>
    <mergeCell ref="A42:A45"/>
    <mergeCell ref="B42:B45"/>
    <mergeCell ref="D42:D45"/>
    <mergeCell ref="E42:E45"/>
    <mergeCell ref="A46:A49"/>
    <mergeCell ref="B46:B49"/>
    <mergeCell ref="D46:D49"/>
    <mergeCell ref="E46:E49"/>
    <mergeCell ref="A34:A37"/>
    <mergeCell ref="B34:B37"/>
    <mergeCell ref="D34:D37"/>
    <mergeCell ref="E34:E37"/>
    <mergeCell ref="A38:A41"/>
    <mergeCell ref="B38:B41"/>
    <mergeCell ref="D38:D41"/>
    <mergeCell ref="E38:E41"/>
    <mergeCell ref="E31:E32"/>
    <mergeCell ref="A33:F33"/>
    <mergeCell ref="A23:K23"/>
    <mergeCell ref="A27:K27"/>
    <mergeCell ref="A30:M30"/>
    <mergeCell ref="A31:A32"/>
    <mergeCell ref="B31:B32"/>
    <mergeCell ref="F31:F32"/>
    <mergeCell ref="G31:M31"/>
    <mergeCell ref="D31:D32"/>
    <mergeCell ref="A10:L10"/>
    <mergeCell ref="A11:L11"/>
    <mergeCell ref="A16:K16"/>
    <mergeCell ref="A13:K13"/>
    <mergeCell ref="A14:A15"/>
    <mergeCell ref="B14:B15"/>
    <mergeCell ref="D14:E14"/>
    <mergeCell ref="F14:K14"/>
  </mergeCells>
  <phoneticPr fontId="0" type="noConversion"/>
  <pageMargins left="0.25" right="0.25" top="0.46" bottom="0.26" header="0.16" footer="0.16"/>
  <pageSetup paperSize="9" scale="5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61"/>
  <sheetViews>
    <sheetView tabSelected="1" view="pageBreakPreview" topLeftCell="A46" zoomScale="60" zoomScaleNormal="70" workbookViewId="0">
      <selection activeCell="M51" sqref="M51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2" width="18.42578125" customWidth="1"/>
    <col min="13" max="13" width="20.5703125" customWidth="1"/>
  </cols>
  <sheetData>
    <row r="9" spans="1:12" ht="18.75" customHeight="1">
      <c r="A9" s="167" t="s">
        <v>18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18.75" customHeight="1">
      <c r="A10" s="167" t="s">
        <v>444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2" spans="1:12" ht="18.75">
      <c r="A12" s="169" t="s">
        <v>23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2" ht="18.75" customHeight="1">
      <c r="A13" s="179" t="s">
        <v>82</v>
      </c>
      <c r="B13" s="175" t="s">
        <v>97</v>
      </c>
      <c r="C13" s="122"/>
      <c r="D13" s="172" t="s">
        <v>98</v>
      </c>
      <c r="E13" s="174"/>
      <c r="F13" s="172" t="s">
        <v>152</v>
      </c>
      <c r="G13" s="173"/>
      <c r="H13" s="173"/>
      <c r="I13" s="173"/>
      <c r="J13" s="173"/>
      <c r="K13" s="174"/>
    </row>
    <row r="14" spans="1:12" ht="18.75">
      <c r="A14" s="179"/>
      <c r="B14" s="175"/>
      <c r="C14" s="122"/>
      <c r="D14" s="122" t="s">
        <v>180</v>
      </c>
      <c r="E14" s="123" t="s">
        <v>181</v>
      </c>
      <c r="F14" s="123" t="s">
        <v>182</v>
      </c>
      <c r="G14" s="123" t="s">
        <v>183</v>
      </c>
      <c r="H14" s="122" t="s">
        <v>184</v>
      </c>
      <c r="I14" s="122" t="s">
        <v>185</v>
      </c>
      <c r="J14" s="122" t="s">
        <v>186</v>
      </c>
      <c r="K14" s="122" t="s">
        <v>187</v>
      </c>
    </row>
    <row r="15" spans="1:12" ht="19.5" customHeight="1">
      <c r="A15" s="159" t="s">
        <v>280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2" ht="37.5">
      <c r="A16" s="1" t="s">
        <v>99</v>
      </c>
      <c r="B16" s="2" t="s">
        <v>281</v>
      </c>
      <c r="C16" s="10"/>
      <c r="D16" s="13">
        <v>0</v>
      </c>
      <c r="E16" s="14" t="s">
        <v>284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3" ht="112.5">
      <c r="A17" s="1" t="s">
        <v>95</v>
      </c>
      <c r="B17" s="11" t="s">
        <v>282</v>
      </c>
      <c r="C17" s="10"/>
      <c r="D17" s="13">
        <v>1</v>
      </c>
      <c r="E17" s="14" t="s">
        <v>284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2</v>
      </c>
    </row>
    <row r="18" spans="1:13" ht="37.5">
      <c r="A18" s="1" t="s">
        <v>90</v>
      </c>
      <c r="B18" s="11" t="s">
        <v>283</v>
      </c>
      <c r="C18" s="10"/>
      <c r="D18" s="13">
        <v>0</v>
      </c>
      <c r="E18" s="14" t="s">
        <v>284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3" ht="112.5">
      <c r="A19" s="1" t="s">
        <v>91</v>
      </c>
      <c r="B19" s="11" t="s">
        <v>156</v>
      </c>
      <c r="C19" s="10"/>
      <c r="D19" s="13" t="s">
        <v>92</v>
      </c>
      <c r="E19" s="14">
        <v>43466</v>
      </c>
      <c r="F19" s="13">
        <v>15</v>
      </c>
      <c r="G19" s="13">
        <v>20</v>
      </c>
      <c r="H19" s="13">
        <v>25</v>
      </c>
      <c r="I19" s="13">
        <v>20</v>
      </c>
      <c r="J19" s="13">
        <v>25</v>
      </c>
      <c r="K19" s="13">
        <v>20</v>
      </c>
    </row>
    <row r="20" spans="1:13" ht="18" customHeight="1">
      <c r="A20" s="159" t="s">
        <v>285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1"/>
    </row>
    <row r="21" spans="1:13" ht="56.25">
      <c r="A21" s="1" t="s">
        <v>99</v>
      </c>
      <c r="B21" s="2" t="s">
        <v>286</v>
      </c>
      <c r="C21" s="10"/>
      <c r="D21" s="13">
        <v>0</v>
      </c>
      <c r="E21" s="14" t="s">
        <v>237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3" ht="37.5">
      <c r="A22" s="1" t="s">
        <v>95</v>
      </c>
      <c r="B22" s="11" t="s">
        <v>287</v>
      </c>
      <c r="C22" s="10"/>
      <c r="D22" s="13">
        <v>0</v>
      </c>
      <c r="E22" s="14" t="s">
        <v>237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3" ht="19.5" customHeight="1">
      <c r="A23" s="159" t="s">
        <v>288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13" ht="56.25">
      <c r="A24" s="1" t="s">
        <v>99</v>
      </c>
      <c r="B24" s="2" t="s">
        <v>289</v>
      </c>
      <c r="C24" s="10"/>
      <c r="D24" s="13">
        <v>0.41</v>
      </c>
      <c r="E24" s="14" t="s">
        <v>251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3" ht="56.25">
      <c r="A25" s="1" t="s">
        <v>95</v>
      </c>
      <c r="B25" s="11" t="s">
        <v>290</v>
      </c>
      <c r="C25" s="10"/>
      <c r="D25" s="13">
        <v>0</v>
      </c>
      <c r="E25" s="14" t="s">
        <v>251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7" spans="1:13" ht="18.75">
      <c r="A27" s="147" t="s">
        <v>177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18.75" customHeight="1">
      <c r="A28" s="139" t="s">
        <v>82</v>
      </c>
      <c r="B28" s="152" t="s">
        <v>195</v>
      </c>
      <c r="C28" s="122"/>
      <c r="D28" s="139" t="s">
        <v>173</v>
      </c>
      <c r="E28" s="152" t="s">
        <v>172</v>
      </c>
      <c r="F28" s="139" t="s">
        <v>191</v>
      </c>
      <c r="G28" s="163" t="s">
        <v>176</v>
      </c>
      <c r="H28" s="164"/>
      <c r="I28" s="164"/>
      <c r="J28" s="164"/>
      <c r="K28" s="164"/>
      <c r="L28" s="164"/>
      <c r="M28" s="165"/>
    </row>
    <row r="29" spans="1:13" ht="19.5" thickBot="1">
      <c r="A29" s="140"/>
      <c r="B29" s="153"/>
      <c r="C29" s="118"/>
      <c r="D29" s="140"/>
      <c r="E29" s="153"/>
      <c r="F29" s="140"/>
      <c r="G29" s="119" t="s">
        <v>182</v>
      </c>
      <c r="H29" s="119" t="s">
        <v>183</v>
      </c>
      <c r="I29" s="118" t="s">
        <v>184</v>
      </c>
      <c r="J29" s="118" t="s">
        <v>185</v>
      </c>
      <c r="K29" s="118" t="s">
        <v>186</v>
      </c>
      <c r="L29" s="118" t="s">
        <v>187</v>
      </c>
      <c r="M29" s="118" t="s">
        <v>175</v>
      </c>
    </row>
    <row r="30" spans="1:13" ht="112.5" customHeight="1">
      <c r="A30" s="142" t="s">
        <v>241</v>
      </c>
      <c r="B30" s="143"/>
      <c r="C30" s="143"/>
      <c r="D30" s="143"/>
      <c r="E30" s="143"/>
      <c r="F30" s="143"/>
      <c r="G30" s="22" t="s">
        <v>243</v>
      </c>
      <c r="H30" s="22" t="s">
        <v>243</v>
      </c>
      <c r="I30" s="22" t="s">
        <v>243</v>
      </c>
      <c r="J30" s="22" t="s">
        <v>243</v>
      </c>
      <c r="K30" s="22" t="s">
        <v>243</v>
      </c>
      <c r="L30" s="22" t="s">
        <v>243</v>
      </c>
      <c r="M30" s="23" t="s">
        <v>243</v>
      </c>
    </row>
    <row r="31" spans="1:13" ht="18.75" customHeight="1">
      <c r="A31" s="177" t="s">
        <v>93</v>
      </c>
      <c r="B31" s="145" t="s">
        <v>77</v>
      </c>
      <c r="C31" s="121"/>
      <c r="D31" s="141" t="s">
        <v>79</v>
      </c>
      <c r="E31" s="141" t="s">
        <v>76</v>
      </c>
      <c r="F31" s="120" t="s">
        <v>175</v>
      </c>
      <c r="G31" s="104">
        <v>1.212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04">
        <v>1.212</v>
      </c>
    </row>
    <row r="32" spans="1:13" ht="37.5">
      <c r="A32" s="177"/>
      <c r="B32" s="145"/>
      <c r="C32" s="121"/>
      <c r="D32" s="141"/>
      <c r="E32" s="141"/>
      <c r="F32" s="120" t="s">
        <v>192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05">
        <v>0</v>
      </c>
    </row>
    <row r="33" spans="1:13" ht="37.5">
      <c r="A33" s="177"/>
      <c r="B33" s="145"/>
      <c r="C33" s="121"/>
      <c r="D33" s="141"/>
      <c r="E33" s="141"/>
      <c r="F33" s="120" t="s">
        <v>193</v>
      </c>
      <c r="G33" s="104">
        <v>1.2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04">
        <v>1.2</v>
      </c>
    </row>
    <row r="34" spans="1:13" ht="56.25" customHeight="1">
      <c r="A34" s="177"/>
      <c r="B34" s="145"/>
      <c r="C34" s="121"/>
      <c r="D34" s="141"/>
      <c r="E34" s="141"/>
      <c r="F34" s="120" t="s">
        <v>194</v>
      </c>
      <c r="G34" s="104">
        <v>1.2E-2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104">
        <v>1.2E-2</v>
      </c>
    </row>
    <row r="35" spans="1:13" ht="18.75" customHeight="1">
      <c r="A35" s="177" t="s">
        <v>94</v>
      </c>
      <c r="B35" s="145" t="s">
        <v>395</v>
      </c>
      <c r="C35" s="121"/>
      <c r="D35" s="141" t="s">
        <v>119</v>
      </c>
      <c r="E35" s="141" t="s">
        <v>396</v>
      </c>
      <c r="F35" s="120" t="s">
        <v>175</v>
      </c>
      <c r="G35" s="104">
        <v>0.18</v>
      </c>
      <c r="H35" s="104">
        <v>0.04</v>
      </c>
      <c r="I35" s="104">
        <v>4.7E-2</v>
      </c>
      <c r="J35" s="104">
        <v>0.05</v>
      </c>
      <c r="K35" s="20">
        <v>0</v>
      </c>
      <c r="L35" s="20">
        <v>0</v>
      </c>
      <c r="M35" s="104">
        <v>0.32</v>
      </c>
    </row>
    <row r="36" spans="1:13" ht="37.5">
      <c r="A36" s="177"/>
      <c r="B36" s="145"/>
      <c r="C36" s="121"/>
      <c r="D36" s="141"/>
      <c r="E36" s="141"/>
      <c r="F36" s="120" t="s">
        <v>192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</row>
    <row r="37" spans="1:13" ht="37.5">
      <c r="A37" s="177"/>
      <c r="B37" s="145"/>
      <c r="C37" s="121"/>
      <c r="D37" s="141"/>
      <c r="E37" s="141"/>
      <c r="F37" s="120" t="s">
        <v>193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1">
        <v>0</v>
      </c>
    </row>
    <row r="38" spans="1:13" ht="56.25" customHeight="1">
      <c r="A38" s="177"/>
      <c r="B38" s="145"/>
      <c r="C38" s="121"/>
      <c r="D38" s="141"/>
      <c r="E38" s="141"/>
      <c r="F38" s="120" t="s">
        <v>194</v>
      </c>
      <c r="G38" s="104">
        <v>0.18</v>
      </c>
      <c r="H38" s="104">
        <v>0.04</v>
      </c>
      <c r="I38" s="104">
        <v>4.7E-2</v>
      </c>
      <c r="J38" s="104">
        <v>0.05</v>
      </c>
      <c r="K38" s="20">
        <v>0</v>
      </c>
      <c r="L38" s="20">
        <v>0</v>
      </c>
      <c r="M38" s="106">
        <v>0.32</v>
      </c>
    </row>
    <row r="39" spans="1:13" ht="18.75" customHeight="1">
      <c r="A39" s="177" t="s">
        <v>93</v>
      </c>
      <c r="B39" s="145" t="s">
        <v>397</v>
      </c>
      <c r="C39" s="121"/>
      <c r="D39" s="141" t="s">
        <v>79</v>
      </c>
      <c r="E39" s="141" t="s">
        <v>398</v>
      </c>
      <c r="F39" s="120" t="s">
        <v>175</v>
      </c>
      <c r="G39" s="104">
        <v>3.81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4">
        <v>3.81</v>
      </c>
    </row>
    <row r="40" spans="1:13" ht="37.5">
      <c r="A40" s="177"/>
      <c r="B40" s="145"/>
      <c r="C40" s="121"/>
      <c r="D40" s="141"/>
      <c r="E40" s="141"/>
      <c r="F40" s="120" t="s">
        <v>192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</row>
    <row r="41" spans="1:13" ht="37.5">
      <c r="A41" s="177"/>
      <c r="B41" s="145"/>
      <c r="C41" s="121"/>
      <c r="D41" s="141"/>
      <c r="E41" s="141"/>
      <c r="F41" s="120" t="s">
        <v>193</v>
      </c>
      <c r="G41" s="104">
        <v>3.6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104">
        <v>3.6</v>
      </c>
    </row>
    <row r="42" spans="1:13" ht="81" customHeight="1">
      <c r="A42" s="177"/>
      <c r="B42" s="145"/>
      <c r="C42" s="121"/>
      <c r="D42" s="141"/>
      <c r="E42" s="141"/>
      <c r="F42" s="120" t="s">
        <v>194</v>
      </c>
      <c r="G42" s="104">
        <v>0.21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4">
        <v>0.21</v>
      </c>
    </row>
    <row r="43" spans="1:13" ht="19.5" thickBot="1">
      <c r="A43" s="17" t="s">
        <v>257</v>
      </c>
      <c r="B43" s="16" t="s">
        <v>197</v>
      </c>
      <c r="C43" s="16"/>
      <c r="D43" s="15"/>
      <c r="E43" s="15"/>
      <c r="F43" s="15"/>
      <c r="G43" s="25"/>
      <c r="H43" s="25"/>
      <c r="I43" s="25"/>
      <c r="J43" s="25"/>
      <c r="K43" s="25"/>
      <c r="L43" s="25"/>
      <c r="M43" s="27"/>
    </row>
    <row r="44" spans="1:13" ht="112.5" customHeight="1">
      <c r="A44" s="142" t="s">
        <v>242</v>
      </c>
      <c r="B44" s="143"/>
      <c r="C44" s="143"/>
      <c r="D44" s="143"/>
      <c r="E44" s="143"/>
      <c r="F44" s="143"/>
      <c r="G44" s="22" t="s">
        <v>243</v>
      </c>
      <c r="H44" s="22" t="s">
        <v>243</v>
      </c>
      <c r="I44" s="22" t="s">
        <v>243</v>
      </c>
      <c r="J44" s="22" t="s">
        <v>243</v>
      </c>
      <c r="K44" s="22" t="s">
        <v>243</v>
      </c>
      <c r="L44" s="22" t="s">
        <v>243</v>
      </c>
      <c r="M44" s="23" t="s">
        <v>243</v>
      </c>
    </row>
    <row r="45" spans="1:13" ht="18.75" customHeight="1">
      <c r="A45" s="177" t="s">
        <v>88</v>
      </c>
      <c r="B45" s="145" t="s">
        <v>78</v>
      </c>
      <c r="C45" s="121"/>
      <c r="D45" s="141" t="s">
        <v>79</v>
      </c>
      <c r="E45" s="141" t="s">
        <v>80</v>
      </c>
      <c r="F45" s="120" t="s">
        <v>175</v>
      </c>
      <c r="G45" s="104">
        <v>0.04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4">
        <v>0.04</v>
      </c>
    </row>
    <row r="46" spans="1:13" ht="37.5">
      <c r="A46" s="177"/>
      <c r="B46" s="145"/>
      <c r="C46" s="121"/>
      <c r="D46" s="141"/>
      <c r="E46" s="141"/>
      <c r="F46" s="120" t="s">
        <v>192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37.5">
      <c r="A47" s="177"/>
      <c r="B47" s="145"/>
      <c r="C47" s="121"/>
      <c r="D47" s="141"/>
      <c r="E47" s="141"/>
      <c r="F47" s="120" t="s">
        <v>193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1">
        <v>0</v>
      </c>
    </row>
    <row r="48" spans="1:13" ht="56.25" customHeight="1">
      <c r="A48" s="177"/>
      <c r="B48" s="145"/>
      <c r="C48" s="121"/>
      <c r="D48" s="141"/>
      <c r="E48" s="141"/>
      <c r="F48" s="120" t="s">
        <v>194</v>
      </c>
      <c r="G48" s="104">
        <v>0.04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04">
        <v>0.04</v>
      </c>
    </row>
    <row r="49" spans="1:13" ht="18.75" customHeight="1">
      <c r="A49" s="193" t="s">
        <v>89</v>
      </c>
      <c r="B49" s="196" t="s">
        <v>81</v>
      </c>
      <c r="C49" s="137"/>
      <c r="D49" s="190" t="s">
        <v>79</v>
      </c>
      <c r="E49" s="190" t="s">
        <v>80</v>
      </c>
      <c r="F49" s="136" t="s">
        <v>175</v>
      </c>
      <c r="G49" s="104">
        <v>1.2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104">
        <v>1.2</v>
      </c>
    </row>
    <row r="50" spans="1:13" ht="37.5">
      <c r="A50" s="194"/>
      <c r="B50" s="197"/>
      <c r="C50" s="137"/>
      <c r="D50" s="191"/>
      <c r="E50" s="191"/>
      <c r="F50" s="136" t="s">
        <v>192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0</v>
      </c>
    </row>
    <row r="51" spans="1:13" ht="37.5">
      <c r="A51" s="194"/>
      <c r="B51" s="197"/>
      <c r="C51" s="137"/>
      <c r="D51" s="191"/>
      <c r="E51" s="191"/>
      <c r="F51" s="136" t="s">
        <v>193</v>
      </c>
      <c r="G51" s="104">
        <v>1.2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104">
        <v>1.2</v>
      </c>
    </row>
    <row r="52" spans="1:13" ht="56.25" customHeight="1">
      <c r="A52" s="195"/>
      <c r="B52" s="198"/>
      <c r="C52" s="137"/>
      <c r="D52" s="192"/>
      <c r="E52" s="192"/>
      <c r="F52" s="136" t="s">
        <v>194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8.75" customHeight="1">
      <c r="A53" s="193" t="s">
        <v>456</v>
      </c>
      <c r="B53" s="196" t="s">
        <v>457</v>
      </c>
      <c r="C53" s="137"/>
      <c r="D53" s="190" t="s">
        <v>458</v>
      </c>
      <c r="E53" s="190" t="s">
        <v>123</v>
      </c>
      <c r="F53" s="136" t="s">
        <v>175</v>
      </c>
      <c r="G53" s="104">
        <v>5.2843</v>
      </c>
      <c r="H53" s="20">
        <v>63.713999999999999</v>
      </c>
      <c r="I53" s="20">
        <v>0</v>
      </c>
      <c r="J53" s="20">
        <v>0</v>
      </c>
      <c r="K53" s="20">
        <v>0</v>
      </c>
      <c r="L53" s="20">
        <v>0</v>
      </c>
      <c r="M53" s="104">
        <v>68.994</v>
      </c>
    </row>
    <row r="54" spans="1:13" ht="37.5">
      <c r="A54" s="194"/>
      <c r="B54" s="197"/>
      <c r="C54" s="137"/>
      <c r="D54" s="191"/>
      <c r="E54" s="191"/>
      <c r="F54" s="136" t="s">
        <v>192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37.5">
      <c r="A55" s="194"/>
      <c r="B55" s="197"/>
      <c r="C55" s="137"/>
      <c r="D55" s="191"/>
      <c r="E55" s="191"/>
      <c r="F55" s="136" t="s">
        <v>193</v>
      </c>
      <c r="G55" s="104">
        <v>5.2789999999999999</v>
      </c>
      <c r="H55" s="20">
        <v>63.076999999999998</v>
      </c>
      <c r="I55" s="20">
        <v>0</v>
      </c>
      <c r="J55" s="20">
        <v>0</v>
      </c>
      <c r="K55" s="20">
        <v>0</v>
      </c>
      <c r="L55" s="20">
        <v>0</v>
      </c>
      <c r="M55" s="104">
        <v>68.356999999999999</v>
      </c>
    </row>
    <row r="56" spans="1:13" ht="56.25" customHeight="1">
      <c r="A56" s="195"/>
      <c r="B56" s="198"/>
      <c r="C56" s="137"/>
      <c r="D56" s="192"/>
      <c r="E56" s="192"/>
      <c r="F56" s="136" t="s">
        <v>194</v>
      </c>
      <c r="G56" s="20">
        <v>5.3E-3</v>
      </c>
      <c r="H56" s="20">
        <v>0.63700000000000001</v>
      </c>
      <c r="I56" s="20">
        <v>0</v>
      </c>
      <c r="J56" s="20">
        <v>0</v>
      </c>
      <c r="K56" s="20">
        <v>0</v>
      </c>
      <c r="L56" s="20">
        <v>0</v>
      </c>
      <c r="M56" s="21">
        <v>0.64229999999999998</v>
      </c>
    </row>
    <row r="57" spans="1:13" ht="19.5" thickBot="1">
      <c r="A57" s="24" t="s">
        <v>197</v>
      </c>
      <c r="B57" s="18" t="s">
        <v>197</v>
      </c>
      <c r="C57" s="18" t="s">
        <v>197</v>
      </c>
      <c r="D57" s="18" t="s">
        <v>197</v>
      </c>
      <c r="E57" s="18" t="s">
        <v>197</v>
      </c>
      <c r="F57" s="18" t="s">
        <v>197</v>
      </c>
      <c r="G57" s="18" t="s">
        <v>197</v>
      </c>
      <c r="H57" s="18" t="s">
        <v>197</v>
      </c>
      <c r="I57" s="18" t="s">
        <v>197</v>
      </c>
      <c r="J57" s="18" t="s">
        <v>197</v>
      </c>
      <c r="K57" s="18" t="s">
        <v>197</v>
      </c>
      <c r="L57" s="18" t="s">
        <v>197</v>
      </c>
      <c r="M57" s="29" t="s">
        <v>197</v>
      </c>
    </row>
    <row r="58" spans="1:13" ht="18.75" customHeight="1">
      <c r="A58" s="154" t="s">
        <v>196</v>
      </c>
      <c r="B58" s="154"/>
      <c r="C58" s="154"/>
      <c r="D58" s="154"/>
      <c r="E58" s="154"/>
      <c r="F58" s="154"/>
      <c r="G58" s="107">
        <v>11.72</v>
      </c>
      <c r="H58" s="28">
        <v>63.756999999999998</v>
      </c>
      <c r="I58" s="28">
        <v>0.05</v>
      </c>
      <c r="J58" s="28">
        <v>0.05</v>
      </c>
      <c r="K58" s="28">
        <v>0</v>
      </c>
      <c r="L58" s="28">
        <v>0</v>
      </c>
      <c r="M58" s="107">
        <v>75.58</v>
      </c>
    </row>
    <row r="59" spans="1:13" ht="18.75" customHeight="1">
      <c r="A59" s="138" t="s">
        <v>192</v>
      </c>
      <c r="B59" s="138"/>
      <c r="C59" s="138"/>
      <c r="D59" s="138"/>
      <c r="E59" s="138"/>
      <c r="F59" s="138"/>
      <c r="G59" s="20"/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</row>
    <row r="60" spans="1:13" ht="18.75" customHeight="1">
      <c r="A60" s="138" t="s">
        <v>193</v>
      </c>
      <c r="B60" s="138"/>
      <c r="C60" s="138"/>
      <c r="D60" s="138"/>
      <c r="E60" s="138"/>
      <c r="F60" s="138"/>
      <c r="G60" s="104">
        <v>11.28</v>
      </c>
      <c r="H60" s="20">
        <v>63.076999999999998</v>
      </c>
      <c r="I60" s="20">
        <v>0</v>
      </c>
      <c r="J60" s="20">
        <v>0</v>
      </c>
      <c r="K60" s="20">
        <v>0</v>
      </c>
      <c r="L60" s="20">
        <v>0</v>
      </c>
      <c r="M60" s="104">
        <v>74.356999999999999</v>
      </c>
    </row>
    <row r="61" spans="1:13" ht="18.75" customHeight="1">
      <c r="A61" s="138" t="s">
        <v>194</v>
      </c>
      <c r="B61" s="138"/>
      <c r="C61" s="138"/>
      <c r="D61" s="138"/>
      <c r="E61" s="138"/>
      <c r="F61" s="138"/>
      <c r="G61" s="104">
        <v>0.44</v>
      </c>
      <c r="H61" s="104">
        <v>0.67700000000000005</v>
      </c>
      <c r="I61" s="104">
        <v>4.7E-2</v>
      </c>
      <c r="J61" s="104">
        <v>0.05</v>
      </c>
      <c r="K61" s="20">
        <v>0</v>
      </c>
      <c r="L61" s="20">
        <v>0</v>
      </c>
      <c r="M61" s="104">
        <v>1.22</v>
      </c>
    </row>
  </sheetData>
  <mergeCells count="47">
    <mergeCell ref="A60:F60"/>
    <mergeCell ref="A61:F61"/>
    <mergeCell ref="A44:F44"/>
    <mergeCell ref="A45:A48"/>
    <mergeCell ref="B45:B48"/>
    <mergeCell ref="D45:D48"/>
    <mergeCell ref="E45:E48"/>
    <mergeCell ref="A53:A56"/>
    <mergeCell ref="B53:B56"/>
    <mergeCell ref="D53:D56"/>
    <mergeCell ref="A58:F58"/>
    <mergeCell ref="A59:F59"/>
    <mergeCell ref="E35:E38"/>
    <mergeCell ref="E53:E56"/>
    <mergeCell ref="A39:A42"/>
    <mergeCell ref="B39:B42"/>
    <mergeCell ref="D39:D42"/>
    <mergeCell ref="E39:E42"/>
    <mergeCell ref="A35:A38"/>
    <mergeCell ref="B35:B38"/>
    <mergeCell ref="D35:D38"/>
    <mergeCell ref="A49:A52"/>
    <mergeCell ref="B49:B52"/>
    <mergeCell ref="D49:D52"/>
    <mergeCell ref="E49:E52"/>
    <mergeCell ref="E31:E34"/>
    <mergeCell ref="A30:F30"/>
    <mergeCell ref="A20:K20"/>
    <mergeCell ref="A23:K23"/>
    <mergeCell ref="A27:M27"/>
    <mergeCell ref="A28:A29"/>
    <mergeCell ref="B28:B29"/>
    <mergeCell ref="F28:F29"/>
    <mergeCell ref="G28:M28"/>
    <mergeCell ref="D28:D29"/>
    <mergeCell ref="E28:E29"/>
    <mergeCell ref="A31:A34"/>
    <mergeCell ref="B31:B34"/>
    <mergeCell ref="D31:D34"/>
    <mergeCell ref="A9:L9"/>
    <mergeCell ref="A10:L10"/>
    <mergeCell ref="A15:K15"/>
    <mergeCell ref="A12:K12"/>
    <mergeCell ref="A13:A14"/>
    <mergeCell ref="B13:B14"/>
    <mergeCell ref="D13:E13"/>
    <mergeCell ref="F13:K13"/>
  </mergeCells>
  <phoneticPr fontId="0" type="noConversion"/>
  <pageMargins left="0.27" right="0.17" top="0.36" bottom="0.18" header="0.3" footer="0.16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61"/>
  <sheetViews>
    <sheetView view="pageBreakPreview" zoomScale="60" zoomScaleNormal="70" workbookViewId="0">
      <selection activeCell="A17" sqref="A17:XFD23"/>
    </sheetView>
  </sheetViews>
  <sheetFormatPr defaultRowHeight="1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8" width="18.42578125" customWidth="1"/>
    <col min="9" max="9" width="27" customWidth="1"/>
    <col min="10" max="13" width="18.42578125" customWidth="1"/>
  </cols>
  <sheetData>
    <row r="10" spans="1:12" ht="18.75" customHeight="1">
      <c r="A10" s="167" t="s">
        <v>18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18.75" customHeight="1">
      <c r="A11" s="167" t="s">
        <v>19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3" spans="1:12" ht="18.75">
      <c r="A13" s="169" t="s">
        <v>24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2" ht="18.75" customHeight="1">
      <c r="A14" s="179" t="s">
        <v>82</v>
      </c>
      <c r="B14" s="175" t="s">
        <v>97</v>
      </c>
      <c r="C14" s="122"/>
      <c r="D14" s="172" t="s">
        <v>98</v>
      </c>
      <c r="E14" s="174"/>
      <c r="F14" s="172" t="s">
        <v>152</v>
      </c>
      <c r="G14" s="173"/>
      <c r="H14" s="173"/>
      <c r="I14" s="173"/>
      <c r="J14" s="173"/>
      <c r="K14" s="174"/>
    </row>
    <row r="15" spans="1:12" ht="18.75">
      <c r="A15" s="179"/>
      <c r="B15" s="175"/>
      <c r="C15" s="122"/>
      <c r="D15" s="122" t="s">
        <v>180</v>
      </c>
      <c r="E15" s="123" t="s">
        <v>181</v>
      </c>
      <c r="F15" s="123" t="s">
        <v>182</v>
      </c>
      <c r="G15" s="123" t="s">
        <v>183</v>
      </c>
      <c r="H15" s="122" t="s">
        <v>184</v>
      </c>
      <c r="I15" s="122" t="s">
        <v>185</v>
      </c>
      <c r="J15" s="122" t="s">
        <v>186</v>
      </c>
      <c r="K15" s="122" t="s">
        <v>187</v>
      </c>
    </row>
    <row r="16" spans="1:12" ht="19.5" customHeight="1">
      <c r="A16" s="159" t="s">
        <v>291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/>
    </row>
    <row r="17" spans="1:11" ht="19.5" customHeight="1">
      <c r="A17" s="159" t="s">
        <v>293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</row>
    <row r="18" spans="1:11" ht="37.5">
      <c r="A18" s="1" t="s">
        <v>99</v>
      </c>
      <c r="B18" s="2" t="s">
        <v>294</v>
      </c>
      <c r="C18" s="10"/>
      <c r="D18" s="13">
        <v>0</v>
      </c>
      <c r="E18" s="14" t="s">
        <v>292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8.75">
      <c r="A19" s="1" t="s">
        <v>95</v>
      </c>
      <c r="B19" s="11" t="s">
        <v>295</v>
      </c>
      <c r="C19" s="10"/>
      <c r="D19" s="13">
        <v>0</v>
      </c>
      <c r="E19" s="14" t="s">
        <v>292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</row>
    <row r="20" spans="1:11" ht="56.25">
      <c r="A20" s="1" t="s">
        <v>90</v>
      </c>
      <c r="B20" s="11" t="s">
        <v>296</v>
      </c>
      <c r="C20" s="10"/>
      <c r="D20" s="13">
        <v>3</v>
      </c>
      <c r="E20" s="14" t="s">
        <v>292</v>
      </c>
      <c r="F20" s="13">
        <v>4</v>
      </c>
      <c r="G20" s="13">
        <v>5</v>
      </c>
      <c r="H20" s="13">
        <v>7</v>
      </c>
      <c r="I20" s="13">
        <v>8</v>
      </c>
      <c r="J20" s="13">
        <v>10</v>
      </c>
      <c r="K20" s="13">
        <v>13</v>
      </c>
    </row>
    <row r="21" spans="1:11" ht="56.25">
      <c r="A21" s="1" t="s">
        <v>91</v>
      </c>
      <c r="B21" s="11" t="s">
        <v>297</v>
      </c>
      <c r="C21" s="10"/>
      <c r="D21" s="13">
        <v>7</v>
      </c>
      <c r="E21" s="14" t="s">
        <v>292</v>
      </c>
      <c r="F21" s="13">
        <v>12</v>
      </c>
      <c r="G21" s="13">
        <v>27</v>
      </c>
      <c r="H21" s="13">
        <v>38</v>
      </c>
      <c r="I21" s="13">
        <v>40</v>
      </c>
      <c r="J21" s="13">
        <v>55</v>
      </c>
      <c r="K21" s="13">
        <v>60</v>
      </c>
    </row>
    <row r="22" spans="1:11" ht="19.5" customHeight="1">
      <c r="A22" s="159" t="s">
        <v>298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</row>
    <row r="23" spans="1:11" ht="56.25">
      <c r="A23" s="1" t="s">
        <v>99</v>
      </c>
      <c r="B23" s="2" t="s">
        <v>299</v>
      </c>
      <c r="C23" s="10"/>
      <c r="D23" s="13">
        <v>77</v>
      </c>
      <c r="E23" s="14" t="s">
        <v>237</v>
      </c>
      <c r="F23" s="13">
        <v>77</v>
      </c>
      <c r="G23" s="13">
        <v>77.3</v>
      </c>
      <c r="H23" s="13">
        <v>78</v>
      </c>
      <c r="I23" s="13">
        <v>79.5</v>
      </c>
      <c r="J23" s="13">
        <v>81.7</v>
      </c>
      <c r="K23" s="13">
        <v>86</v>
      </c>
    </row>
    <row r="24" spans="1:11" ht="56.25">
      <c r="A24" s="1" t="s">
        <v>95</v>
      </c>
      <c r="B24" s="11" t="s">
        <v>300</v>
      </c>
      <c r="C24" s="10"/>
      <c r="D24" s="13">
        <v>87</v>
      </c>
      <c r="E24" s="14" t="s">
        <v>237</v>
      </c>
      <c r="F24" s="13">
        <v>87</v>
      </c>
      <c r="G24" s="13">
        <v>87.5</v>
      </c>
      <c r="H24" s="13">
        <v>87.9</v>
      </c>
      <c r="I24" s="13">
        <v>88.5</v>
      </c>
      <c r="J24" s="13">
        <v>89.1</v>
      </c>
      <c r="K24" s="13">
        <v>90</v>
      </c>
    </row>
    <row r="25" spans="1:11" ht="19.5" customHeight="1">
      <c r="A25" s="159" t="s">
        <v>305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37.5">
      <c r="A26" s="1" t="s">
        <v>99</v>
      </c>
      <c r="B26" s="2" t="s">
        <v>114</v>
      </c>
      <c r="C26" s="10"/>
      <c r="D26" s="13">
        <v>11</v>
      </c>
      <c r="E26" s="14">
        <v>43435</v>
      </c>
      <c r="F26" s="13">
        <v>12</v>
      </c>
      <c r="G26" s="13">
        <v>13</v>
      </c>
      <c r="H26" s="13">
        <v>13</v>
      </c>
      <c r="I26" s="13">
        <v>13</v>
      </c>
      <c r="J26" s="13">
        <v>13</v>
      </c>
      <c r="K26" s="13">
        <v>13</v>
      </c>
    </row>
    <row r="27" spans="1:11" ht="37.5" customHeight="1">
      <c r="A27" s="1" t="s">
        <v>95</v>
      </c>
      <c r="B27" s="11" t="s">
        <v>301</v>
      </c>
      <c r="C27" s="10"/>
      <c r="D27" s="13">
        <v>381.72</v>
      </c>
      <c r="E27" s="14">
        <v>43435</v>
      </c>
      <c r="F27" s="13">
        <v>498.49700000000001</v>
      </c>
      <c r="G27" s="13">
        <v>498.49700000000001</v>
      </c>
      <c r="H27" s="13">
        <v>517.28800000000001</v>
      </c>
      <c r="I27" s="13">
        <v>517.28800000000001</v>
      </c>
      <c r="J27" s="13">
        <v>517.28800000000001</v>
      </c>
      <c r="K27" s="13">
        <v>517.28800000000001</v>
      </c>
    </row>
    <row r="28" spans="1:11" ht="56.25">
      <c r="A28" s="1" t="s">
        <v>90</v>
      </c>
      <c r="B28" s="11" t="s">
        <v>115</v>
      </c>
      <c r="C28" s="10"/>
      <c r="D28" s="13">
        <v>487</v>
      </c>
      <c r="E28" s="14">
        <v>42369</v>
      </c>
      <c r="F28" s="13">
        <v>0</v>
      </c>
      <c r="G28" s="13">
        <v>0</v>
      </c>
      <c r="H28" s="13">
        <v>0</v>
      </c>
      <c r="I28" s="13">
        <v>600</v>
      </c>
      <c r="J28" s="13">
        <v>0</v>
      </c>
      <c r="K28" s="13">
        <v>620</v>
      </c>
    </row>
    <row r="29" spans="1:11" ht="56.25">
      <c r="A29" s="1" t="s">
        <v>91</v>
      </c>
      <c r="B29" s="11" t="s">
        <v>302</v>
      </c>
      <c r="C29" s="10"/>
      <c r="D29" s="13">
        <v>0</v>
      </c>
      <c r="E29" s="14">
        <v>43435</v>
      </c>
      <c r="F29" s="13">
        <v>0</v>
      </c>
      <c r="G29" s="13">
        <v>6</v>
      </c>
      <c r="H29" s="13">
        <v>26</v>
      </c>
      <c r="I29" s="13">
        <v>31</v>
      </c>
      <c r="J29" s="13">
        <v>41</v>
      </c>
      <c r="K29" s="13">
        <v>41</v>
      </c>
    </row>
    <row r="30" spans="1:11" ht="37.5">
      <c r="A30" s="1" t="s">
        <v>92</v>
      </c>
      <c r="B30" s="11" t="s">
        <v>116</v>
      </c>
      <c r="C30" s="10"/>
      <c r="D30" s="13">
        <v>0</v>
      </c>
      <c r="E30" s="14">
        <v>43435</v>
      </c>
      <c r="F30" s="13">
        <v>0</v>
      </c>
      <c r="G30" s="13">
        <v>1</v>
      </c>
      <c r="H30" s="13">
        <v>2</v>
      </c>
      <c r="I30" s="13">
        <v>3</v>
      </c>
      <c r="J30" s="13">
        <v>4</v>
      </c>
      <c r="K30" s="13" t="s">
        <v>304</v>
      </c>
    </row>
    <row r="31" spans="1:11" ht="75">
      <c r="A31" s="1" t="s">
        <v>96</v>
      </c>
      <c r="B31" s="11" t="s">
        <v>303</v>
      </c>
      <c r="C31" s="10"/>
      <c r="D31" s="13">
        <v>1.82</v>
      </c>
      <c r="E31" s="14">
        <v>43435</v>
      </c>
      <c r="F31" s="13">
        <v>1.82</v>
      </c>
      <c r="G31" s="13">
        <v>1.82</v>
      </c>
      <c r="H31" s="13">
        <v>1.82</v>
      </c>
      <c r="I31" s="13">
        <v>1.82</v>
      </c>
      <c r="J31" s="13">
        <v>1.82</v>
      </c>
      <c r="K31" s="13">
        <v>1.82</v>
      </c>
    </row>
    <row r="32" spans="1:11" ht="19.5" customHeight="1">
      <c r="A32" s="159" t="s">
        <v>306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13" ht="56.25">
      <c r="A33" s="1" t="s">
        <v>99</v>
      </c>
      <c r="B33" s="2" t="s">
        <v>117</v>
      </c>
      <c r="C33" s="10"/>
      <c r="D33" s="13">
        <v>76.2</v>
      </c>
      <c r="E33" s="14" t="s">
        <v>307</v>
      </c>
      <c r="F33" s="13">
        <v>74</v>
      </c>
      <c r="G33" s="13">
        <v>82.2</v>
      </c>
      <c r="H33" s="13">
        <v>89</v>
      </c>
      <c r="I33" s="13">
        <v>93.5</v>
      </c>
      <c r="J33" s="13">
        <v>99.9</v>
      </c>
      <c r="K33" s="13">
        <v>100</v>
      </c>
    </row>
    <row r="35" spans="1:13" ht="18.75">
      <c r="A35" s="147" t="s">
        <v>177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9"/>
    </row>
    <row r="36" spans="1:13" ht="18.75" customHeight="1">
      <c r="A36" s="139" t="s">
        <v>82</v>
      </c>
      <c r="B36" s="152" t="s">
        <v>195</v>
      </c>
      <c r="C36" s="122"/>
      <c r="D36" s="139" t="s">
        <v>173</v>
      </c>
      <c r="E36" s="152" t="s">
        <v>172</v>
      </c>
      <c r="F36" s="139" t="s">
        <v>191</v>
      </c>
      <c r="G36" s="163" t="s">
        <v>176</v>
      </c>
      <c r="H36" s="164"/>
      <c r="I36" s="164"/>
      <c r="J36" s="164"/>
      <c r="K36" s="164"/>
      <c r="L36" s="164"/>
      <c r="M36" s="165"/>
    </row>
    <row r="37" spans="1:13" ht="19.5" thickBot="1">
      <c r="A37" s="140"/>
      <c r="B37" s="153"/>
      <c r="C37" s="118"/>
      <c r="D37" s="140"/>
      <c r="E37" s="153"/>
      <c r="F37" s="140"/>
      <c r="G37" s="119" t="s">
        <v>182</v>
      </c>
      <c r="H37" s="119" t="s">
        <v>183</v>
      </c>
      <c r="I37" s="118" t="s">
        <v>184</v>
      </c>
      <c r="J37" s="118" t="s">
        <v>185</v>
      </c>
      <c r="K37" s="118" t="s">
        <v>186</v>
      </c>
      <c r="L37" s="118" t="s">
        <v>187</v>
      </c>
      <c r="M37" s="118" t="s">
        <v>175</v>
      </c>
    </row>
    <row r="38" spans="1:13" ht="112.5" customHeight="1">
      <c r="A38" s="142" t="s">
        <v>241</v>
      </c>
      <c r="B38" s="143"/>
      <c r="C38" s="143"/>
      <c r="D38" s="143"/>
      <c r="E38" s="143"/>
      <c r="F38" s="143"/>
      <c r="G38" s="22" t="s">
        <v>243</v>
      </c>
      <c r="H38" s="22" t="s">
        <v>243</v>
      </c>
      <c r="I38" s="22" t="s">
        <v>243</v>
      </c>
      <c r="J38" s="22" t="s">
        <v>243</v>
      </c>
      <c r="K38" s="22" t="s">
        <v>243</v>
      </c>
      <c r="L38" s="22" t="s">
        <v>243</v>
      </c>
      <c r="M38" s="23" t="s">
        <v>243</v>
      </c>
    </row>
    <row r="39" spans="1:13" ht="18.75" customHeight="1">
      <c r="A39" s="177" t="s">
        <v>93</v>
      </c>
      <c r="B39" s="145" t="s">
        <v>118</v>
      </c>
      <c r="C39" s="121"/>
      <c r="D39" s="141" t="s">
        <v>120</v>
      </c>
      <c r="E39" s="141" t="s">
        <v>121</v>
      </c>
      <c r="F39" s="120" t="s">
        <v>175</v>
      </c>
      <c r="G39" s="20">
        <v>0</v>
      </c>
      <c r="H39" s="20">
        <v>0</v>
      </c>
      <c r="I39" s="125">
        <v>103</v>
      </c>
      <c r="J39" s="20">
        <v>0</v>
      </c>
      <c r="K39" s="20">
        <v>0</v>
      </c>
      <c r="L39" s="20">
        <v>0</v>
      </c>
      <c r="M39" s="125">
        <v>103</v>
      </c>
    </row>
    <row r="40" spans="1:13" ht="37.5">
      <c r="A40" s="177"/>
      <c r="B40" s="145"/>
      <c r="C40" s="121"/>
      <c r="D40" s="141"/>
      <c r="E40" s="141"/>
      <c r="F40" s="120" t="s">
        <v>192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</row>
    <row r="41" spans="1:13" ht="37.5">
      <c r="A41" s="177"/>
      <c r="B41" s="145"/>
      <c r="C41" s="121"/>
      <c r="D41" s="141"/>
      <c r="E41" s="141"/>
      <c r="F41" s="120" t="s">
        <v>193</v>
      </c>
      <c r="G41" s="20">
        <v>0</v>
      </c>
      <c r="H41" s="20">
        <v>0</v>
      </c>
      <c r="I41" s="125">
        <v>103</v>
      </c>
      <c r="J41" s="20">
        <v>0</v>
      </c>
      <c r="K41" s="20">
        <v>0</v>
      </c>
      <c r="L41" s="20">
        <v>0</v>
      </c>
      <c r="M41" s="125">
        <v>103</v>
      </c>
    </row>
    <row r="42" spans="1:13" ht="56.25" customHeight="1">
      <c r="A42" s="177"/>
      <c r="B42" s="145"/>
      <c r="C42" s="121"/>
      <c r="D42" s="141"/>
      <c r="E42" s="141"/>
      <c r="F42" s="120" t="s">
        <v>194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</row>
    <row r="43" spans="1:13" ht="18.75" customHeight="1">
      <c r="A43" s="177" t="s">
        <v>94</v>
      </c>
      <c r="B43" s="145" t="s">
        <v>174</v>
      </c>
      <c r="C43" s="121"/>
      <c r="D43" s="141" t="s">
        <v>239</v>
      </c>
      <c r="E43" s="141" t="s">
        <v>240</v>
      </c>
      <c r="F43" s="120" t="s">
        <v>175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</row>
    <row r="44" spans="1:13" ht="37.5">
      <c r="A44" s="177"/>
      <c r="B44" s="145"/>
      <c r="C44" s="121"/>
      <c r="D44" s="141"/>
      <c r="E44" s="141"/>
      <c r="F44" s="120" t="s">
        <v>192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</row>
    <row r="45" spans="1:13" ht="37.5">
      <c r="A45" s="177"/>
      <c r="B45" s="145"/>
      <c r="C45" s="121"/>
      <c r="D45" s="141"/>
      <c r="E45" s="141"/>
      <c r="F45" s="120" t="s">
        <v>193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56.25" customHeight="1">
      <c r="A46" s="177"/>
      <c r="B46" s="145"/>
      <c r="C46" s="121"/>
      <c r="D46" s="141"/>
      <c r="E46" s="141"/>
      <c r="F46" s="120" t="s">
        <v>194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1">
        <v>0</v>
      </c>
    </row>
    <row r="47" spans="1:13" ht="19.5" thickBot="1">
      <c r="A47" s="17" t="s">
        <v>197</v>
      </c>
      <c r="B47" s="16" t="s">
        <v>197</v>
      </c>
      <c r="C47" s="16"/>
      <c r="D47" s="15"/>
      <c r="E47" s="15"/>
      <c r="F47" s="15"/>
      <c r="G47" s="25"/>
      <c r="H47" s="25"/>
      <c r="I47" s="25"/>
      <c r="J47" s="25"/>
      <c r="K47" s="25"/>
      <c r="L47" s="25"/>
      <c r="M47" s="27"/>
    </row>
    <row r="48" spans="1:13" ht="112.5" customHeight="1">
      <c r="A48" s="142" t="s">
        <v>242</v>
      </c>
      <c r="B48" s="143"/>
      <c r="C48" s="143"/>
      <c r="D48" s="143"/>
      <c r="E48" s="143"/>
      <c r="F48" s="143"/>
      <c r="G48" s="22" t="s">
        <v>243</v>
      </c>
      <c r="H48" s="22" t="s">
        <v>243</v>
      </c>
      <c r="I48" s="22" t="s">
        <v>243</v>
      </c>
      <c r="J48" s="22" t="s">
        <v>243</v>
      </c>
      <c r="K48" s="22" t="s">
        <v>243</v>
      </c>
      <c r="L48" s="22" t="s">
        <v>243</v>
      </c>
      <c r="M48" s="23" t="s">
        <v>243</v>
      </c>
    </row>
    <row r="49" spans="1:13" ht="18.75">
      <c r="A49" s="177" t="s">
        <v>88</v>
      </c>
      <c r="B49" s="145"/>
      <c r="C49" s="121"/>
      <c r="D49" s="141"/>
      <c r="E49" s="141"/>
      <c r="F49" s="120"/>
      <c r="G49" s="20"/>
      <c r="H49" s="20"/>
      <c r="I49" s="20"/>
      <c r="J49" s="20">
        <v>0</v>
      </c>
      <c r="K49" s="20">
        <v>0</v>
      </c>
      <c r="L49" s="20">
        <v>0</v>
      </c>
      <c r="M49" s="21">
        <v>0</v>
      </c>
    </row>
    <row r="50" spans="1:13" ht="18.75">
      <c r="A50" s="177"/>
      <c r="B50" s="145"/>
      <c r="C50" s="121"/>
      <c r="D50" s="141"/>
      <c r="E50" s="141"/>
      <c r="F50" s="120"/>
      <c r="G50" s="20"/>
      <c r="H50" s="20"/>
      <c r="I50" s="20"/>
      <c r="J50" s="20">
        <v>0</v>
      </c>
      <c r="K50" s="20">
        <v>0</v>
      </c>
      <c r="L50" s="20">
        <v>0</v>
      </c>
      <c r="M50" s="21">
        <v>0</v>
      </c>
    </row>
    <row r="51" spans="1:13" ht="18.75">
      <c r="A51" s="177"/>
      <c r="B51" s="145"/>
      <c r="C51" s="121"/>
      <c r="D51" s="141"/>
      <c r="E51" s="141"/>
      <c r="F51" s="120"/>
      <c r="G51" s="20"/>
      <c r="H51" s="20"/>
      <c r="I51" s="104"/>
      <c r="J51" s="20">
        <v>0</v>
      </c>
      <c r="K51" s="20">
        <v>0</v>
      </c>
      <c r="L51" s="20">
        <v>0</v>
      </c>
      <c r="M51" s="21">
        <v>0</v>
      </c>
    </row>
    <row r="52" spans="1:13" ht="18.75">
      <c r="A52" s="177"/>
      <c r="B52" s="145"/>
      <c r="C52" s="121"/>
      <c r="D52" s="141"/>
      <c r="E52" s="141"/>
      <c r="F52" s="120"/>
      <c r="G52" s="20"/>
      <c r="H52" s="20"/>
      <c r="I52" s="20"/>
      <c r="J52" s="20">
        <v>0</v>
      </c>
      <c r="K52" s="20">
        <v>0</v>
      </c>
      <c r="L52" s="20">
        <v>0</v>
      </c>
      <c r="M52" s="21">
        <v>0</v>
      </c>
    </row>
    <row r="53" spans="1:13" ht="18.75" customHeight="1">
      <c r="A53" s="177" t="s">
        <v>89</v>
      </c>
      <c r="B53" s="145" t="s">
        <v>174</v>
      </c>
      <c r="C53" s="121"/>
      <c r="D53" s="141" t="s">
        <v>239</v>
      </c>
      <c r="E53" s="141" t="s">
        <v>240</v>
      </c>
      <c r="F53" s="120" t="s">
        <v>175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37.5">
      <c r="A54" s="177"/>
      <c r="B54" s="145"/>
      <c r="C54" s="121"/>
      <c r="D54" s="141"/>
      <c r="E54" s="141"/>
      <c r="F54" s="120" t="s">
        <v>192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37.5">
      <c r="A55" s="177"/>
      <c r="B55" s="145"/>
      <c r="C55" s="121"/>
      <c r="D55" s="141"/>
      <c r="E55" s="141"/>
      <c r="F55" s="120" t="s">
        <v>193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56.25" customHeight="1">
      <c r="A56" s="177"/>
      <c r="B56" s="145"/>
      <c r="C56" s="121"/>
      <c r="D56" s="141"/>
      <c r="E56" s="141"/>
      <c r="F56" s="120" t="s">
        <v>194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9.5" thickBot="1">
      <c r="A57" s="24" t="s">
        <v>197</v>
      </c>
      <c r="B57" s="18" t="s">
        <v>197</v>
      </c>
      <c r="C57" s="18" t="s">
        <v>197</v>
      </c>
      <c r="D57" s="18" t="s">
        <v>197</v>
      </c>
      <c r="E57" s="18" t="s">
        <v>197</v>
      </c>
      <c r="F57" s="18" t="s">
        <v>197</v>
      </c>
      <c r="G57" s="18" t="s">
        <v>197</v>
      </c>
      <c r="H57" s="18" t="s">
        <v>197</v>
      </c>
      <c r="I57" s="18" t="s">
        <v>197</v>
      </c>
      <c r="J57" s="18" t="s">
        <v>197</v>
      </c>
      <c r="K57" s="18" t="s">
        <v>197</v>
      </c>
      <c r="L57" s="18" t="s">
        <v>197</v>
      </c>
      <c r="M57" s="29" t="s">
        <v>197</v>
      </c>
    </row>
    <row r="58" spans="1:13" ht="18.75" customHeight="1">
      <c r="A58" s="154" t="s">
        <v>196</v>
      </c>
      <c r="B58" s="154"/>
      <c r="C58" s="154"/>
      <c r="D58" s="154"/>
      <c r="E58" s="154"/>
      <c r="F58" s="154"/>
      <c r="G58" s="28">
        <v>0</v>
      </c>
      <c r="H58" s="28">
        <v>0</v>
      </c>
      <c r="I58" s="125">
        <v>103</v>
      </c>
      <c r="J58" s="28">
        <v>0</v>
      </c>
      <c r="K58" s="28">
        <v>0</v>
      </c>
      <c r="L58" s="28">
        <v>0</v>
      </c>
      <c r="M58" s="125">
        <v>103</v>
      </c>
    </row>
    <row r="59" spans="1:13" ht="18.75" customHeight="1">
      <c r="A59" s="138" t="s">
        <v>192</v>
      </c>
      <c r="B59" s="138"/>
      <c r="C59" s="138"/>
      <c r="D59" s="138"/>
      <c r="E59" s="138"/>
      <c r="F59" s="138"/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</row>
    <row r="60" spans="1:13" ht="18.75" customHeight="1">
      <c r="A60" s="138" t="s">
        <v>193</v>
      </c>
      <c r="B60" s="138"/>
      <c r="C60" s="138"/>
      <c r="D60" s="138"/>
      <c r="E60" s="138"/>
      <c r="F60" s="138"/>
      <c r="G60" s="20">
        <v>0</v>
      </c>
      <c r="H60" s="20">
        <v>0</v>
      </c>
      <c r="I60" s="125">
        <v>103</v>
      </c>
      <c r="J60" s="20">
        <v>0</v>
      </c>
      <c r="K60" s="20">
        <v>0</v>
      </c>
      <c r="L60" s="20">
        <v>0</v>
      </c>
      <c r="M60" s="125">
        <v>103</v>
      </c>
    </row>
    <row r="61" spans="1:13" ht="18.75" customHeight="1">
      <c r="A61" s="138" t="s">
        <v>194</v>
      </c>
      <c r="B61" s="138"/>
      <c r="C61" s="138"/>
      <c r="D61" s="138"/>
      <c r="E61" s="138"/>
      <c r="F61" s="138"/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</row>
  </sheetData>
  <mergeCells count="41">
    <mergeCell ref="D43:D46"/>
    <mergeCell ref="E43:E46"/>
    <mergeCell ref="A49:A52"/>
    <mergeCell ref="B49:B52"/>
    <mergeCell ref="D49:D52"/>
    <mergeCell ref="E49:E52"/>
    <mergeCell ref="A48:F48"/>
    <mergeCell ref="A43:A46"/>
    <mergeCell ref="B43:B46"/>
    <mergeCell ref="A61:F61"/>
    <mergeCell ref="A53:A56"/>
    <mergeCell ref="B53:B56"/>
    <mergeCell ref="D53:D56"/>
    <mergeCell ref="E53:E56"/>
    <mergeCell ref="A58:F58"/>
    <mergeCell ref="A59:F59"/>
    <mergeCell ref="A60:F60"/>
    <mergeCell ref="A38:F38"/>
    <mergeCell ref="A39:A42"/>
    <mergeCell ref="B39:B42"/>
    <mergeCell ref="D39:D42"/>
    <mergeCell ref="E39:E42"/>
    <mergeCell ref="A36:A37"/>
    <mergeCell ref="B36:B37"/>
    <mergeCell ref="D36:D37"/>
    <mergeCell ref="E36:E37"/>
    <mergeCell ref="A17:K17"/>
    <mergeCell ref="A22:K22"/>
    <mergeCell ref="A25:K25"/>
    <mergeCell ref="A32:K32"/>
    <mergeCell ref="A35:M35"/>
    <mergeCell ref="G36:M36"/>
    <mergeCell ref="F36:F37"/>
    <mergeCell ref="A10:L10"/>
    <mergeCell ref="A11:L11"/>
    <mergeCell ref="A16:K16"/>
    <mergeCell ref="A13:K13"/>
    <mergeCell ref="A14:A15"/>
    <mergeCell ref="B14:B15"/>
    <mergeCell ref="D14:E14"/>
    <mergeCell ref="F14:K14"/>
  </mergeCells>
  <phoneticPr fontId="0" type="noConversion"/>
  <pageMargins left="0.25" right="0.25" top="0.42" bottom="0.26" header="0.3" footer="0.16"/>
  <pageSetup paperSize="9" scale="5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57"/>
  <sheetViews>
    <sheetView view="pageBreakPreview" zoomScale="60" zoomScaleNormal="70" workbookViewId="0">
      <selection activeCell="A24" sqref="A24:XFD27"/>
    </sheetView>
  </sheetViews>
  <sheetFormatPr defaultRowHeight="15"/>
  <cols>
    <col min="1" max="1" width="6.5703125" customWidth="1"/>
    <col min="2" max="2" width="75" customWidth="1"/>
    <col min="3" max="3" width="18.85546875" customWidth="1"/>
    <col min="4" max="4" width="21.140625" customWidth="1"/>
    <col min="5" max="5" width="19.42578125" customWidth="1"/>
    <col min="6" max="6" width="20.28515625" customWidth="1"/>
    <col min="7" max="12" width="18.42578125" customWidth="1"/>
  </cols>
  <sheetData>
    <row r="11" spans="1:12" ht="18.75" customHeight="1">
      <c r="A11" s="167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18.75" customHeight="1">
      <c r="A12" s="167" t="s">
        <v>19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4" spans="1:12" ht="18.75">
      <c r="A14" s="169" t="s">
        <v>25</v>
      </c>
      <c r="B14" s="170"/>
      <c r="C14" s="170"/>
      <c r="D14" s="170"/>
      <c r="E14" s="170"/>
      <c r="F14" s="170"/>
      <c r="G14" s="170"/>
      <c r="H14" s="170"/>
      <c r="I14" s="170"/>
      <c r="J14" s="171"/>
    </row>
    <row r="15" spans="1:12" ht="18.75" customHeight="1">
      <c r="A15" s="179" t="s">
        <v>82</v>
      </c>
      <c r="B15" s="175" t="s">
        <v>97</v>
      </c>
      <c r="C15" s="172" t="s">
        <v>98</v>
      </c>
      <c r="D15" s="174"/>
      <c r="E15" s="172" t="s">
        <v>152</v>
      </c>
      <c r="F15" s="173"/>
      <c r="G15" s="173"/>
      <c r="H15" s="173"/>
      <c r="I15" s="173"/>
      <c r="J15" s="174"/>
    </row>
    <row r="16" spans="1:12" ht="18.75">
      <c r="A16" s="179"/>
      <c r="B16" s="175"/>
      <c r="C16" s="122" t="s">
        <v>180</v>
      </c>
      <c r="D16" s="123" t="s">
        <v>181</v>
      </c>
      <c r="E16" s="123" t="s">
        <v>182</v>
      </c>
      <c r="F16" s="123" t="s">
        <v>183</v>
      </c>
      <c r="G16" s="122" t="s">
        <v>184</v>
      </c>
      <c r="H16" s="122" t="s">
        <v>185</v>
      </c>
      <c r="I16" s="122" t="s">
        <v>186</v>
      </c>
      <c r="J16" s="122" t="s">
        <v>187</v>
      </c>
    </row>
    <row r="17" spans="1:12" ht="19.5" customHeight="1">
      <c r="A17" s="159" t="s">
        <v>308</v>
      </c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2" ht="37.5" hidden="1" customHeight="1">
      <c r="A18" s="1" t="s">
        <v>99</v>
      </c>
      <c r="B18" s="2" t="s">
        <v>309</v>
      </c>
      <c r="C18" s="13">
        <v>45.6</v>
      </c>
      <c r="D18" s="14" t="s">
        <v>237</v>
      </c>
      <c r="E18" s="13">
        <v>46.61</v>
      </c>
      <c r="F18" s="13">
        <v>47.19</v>
      </c>
      <c r="G18" s="13">
        <v>48.04</v>
      </c>
      <c r="H18" s="13">
        <v>48.77</v>
      </c>
      <c r="I18" s="13">
        <v>49.51</v>
      </c>
      <c r="J18" s="13">
        <v>50.2</v>
      </c>
    </row>
    <row r="19" spans="1:12" ht="37.5" hidden="1" customHeight="1">
      <c r="A19" s="1" t="s">
        <v>95</v>
      </c>
      <c r="B19" s="11" t="s">
        <v>310</v>
      </c>
      <c r="C19" s="13">
        <v>0.62</v>
      </c>
      <c r="D19" s="14" t="s">
        <v>237</v>
      </c>
      <c r="E19" s="13">
        <v>0.59</v>
      </c>
      <c r="F19" s="13">
        <v>0.56000000000000005</v>
      </c>
      <c r="G19" s="13">
        <v>0.53</v>
      </c>
      <c r="H19" s="13">
        <v>0.5</v>
      </c>
      <c r="I19" s="13">
        <v>0.47</v>
      </c>
      <c r="J19" s="13">
        <v>0.47</v>
      </c>
    </row>
    <row r="20" spans="1:12" ht="56.25" hidden="1" customHeight="1">
      <c r="A20" s="1" t="s">
        <v>90</v>
      </c>
      <c r="B20" s="11" t="s">
        <v>311</v>
      </c>
      <c r="C20" s="13">
        <v>100</v>
      </c>
      <c r="D20" s="14" t="s">
        <v>237</v>
      </c>
      <c r="E20" s="13">
        <v>84</v>
      </c>
      <c r="F20" s="13">
        <v>76</v>
      </c>
      <c r="G20" s="13">
        <v>68</v>
      </c>
      <c r="H20" s="13">
        <v>60</v>
      </c>
      <c r="I20" s="13">
        <v>52</v>
      </c>
      <c r="J20" s="13">
        <v>50</v>
      </c>
    </row>
    <row r="21" spans="1:12" ht="37.5" hidden="1" customHeight="1">
      <c r="A21" s="1" t="s">
        <v>91</v>
      </c>
      <c r="B21" s="11" t="s">
        <v>312</v>
      </c>
      <c r="C21" s="13">
        <v>51.6</v>
      </c>
      <c r="D21" s="14" t="s">
        <v>237</v>
      </c>
      <c r="E21" s="13">
        <v>61.8</v>
      </c>
      <c r="F21" s="13">
        <v>66.3</v>
      </c>
      <c r="G21" s="13">
        <v>70.8</v>
      </c>
      <c r="H21" s="13">
        <v>74.900000000000006</v>
      </c>
      <c r="I21" s="13">
        <v>79.3</v>
      </c>
      <c r="J21" s="13">
        <v>85</v>
      </c>
    </row>
    <row r="22" spans="1:12" ht="44.25" hidden="1" customHeight="1">
      <c r="A22" s="32" t="s">
        <v>48</v>
      </c>
      <c r="B22" s="11" t="s">
        <v>49</v>
      </c>
      <c r="C22" s="13">
        <v>100</v>
      </c>
      <c r="D22" s="14" t="s">
        <v>237</v>
      </c>
      <c r="E22" s="30">
        <v>100</v>
      </c>
      <c r="F22" s="30">
        <v>100</v>
      </c>
      <c r="G22" s="30">
        <v>100</v>
      </c>
      <c r="H22" s="30">
        <v>100</v>
      </c>
      <c r="I22" s="30">
        <v>100</v>
      </c>
      <c r="J22" s="30">
        <v>100</v>
      </c>
    </row>
    <row r="23" spans="1:12" ht="56.25">
      <c r="A23" s="32" t="s">
        <v>50</v>
      </c>
      <c r="B23" s="11" t="s">
        <v>51</v>
      </c>
      <c r="C23" s="124" t="s">
        <v>52</v>
      </c>
      <c r="D23" s="14" t="s">
        <v>237</v>
      </c>
      <c r="E23" s="124" t="s">
        <v>53</v>
      </c>
      <c r="F23" s="124" t="s">
        <v>54</v>
      </c>
      <c r="G23" s="124" t="s">
        <v>55</v>
      </c>
      <c r="H23" s="124" t="s">
        <v>56</v>
      </c>
      <c r="I23" s="124" t="s">
        <v>57</v>
      </c>
      <c r="J23" s="124" t="s">
        <v>58</v>
      </c>
    </row>
    <row r="24" spans="1:12" ht="19.5" hidden="1" customHeight="1">
      <c r="A24" s="159" t="s">
        <v>313</v>
      </c>
      <c r="B24" s="160"/>
      <c r="C24" s="160"/>
      <c r="D24" s="160"/>
      <c r="E24" s="160"/>
      <c r="F24" s="160"/>
      <c r="G24" s="160"/>
      <c r="H24" s="160"/>
      <c r="I24" s="160"/>
      <c r="J24" s="161"/>
    </row>
    <row r="25" spans="1:12" ht="168.75" hidden="1" customHeight="1">
      <c r="A25" s="1" t="s">
        <v>99</v>
      </c>
      <c r="B25" s="2" t="s">
        <v>126</v>
      </c>
      <c r="C25" s="13">
        <v>0</v>
      </c>
      <c r="D25" s="14">
        <v>43100</v>
      </c>
      <c r="E25" s="13">
        <v>10</v>
      </c>
      <c r="F25" s="13">
        <v>20</v>
      </c>
      <c r="G25" s="13">
        <v>35</v>
      </c>
      <c r="H25" s="13">
        <v>50</v>
      </c>
      <c r="I25" s="13">
        <v>60</v>
      </c>
      <c r="J25" s="13">
        <v>70</v>
      </c>
    </row>
    <row r="26" spans="1:12" ht="150" hidden="1" customHeight="1">
      <c r="A26" s="1" t="s">
        <v>95</v>
      </c>
      <c r="B26" s="11" t="s">
        <v>314</v>
      </c>
      <c r="C26" s="13">
        <v>0</v>
      </c>
      <c r="D26" s="14">
        <v>43100</v>
      </c>
      <c r="E26" s="13">
        <v>0</v>
      </c>
      <c r="F26" s="13">
        <v>0</v>
      </c>
      <c r="G26" s="13">
        <v>7</v>
      </c>
      <c r="H26" s="13">
        <v>7</v>
      </c>
      <c r="I26" s="13">
        <v>7</v>
      </c>
      <c r="J26" s="13">
        <v>7</v>
      </c>
    </row>
    <row r="27" spans="1:12" ht="93.75" hidden="1" customHeight="1">
      <c r="A27" s="1" t="s">
        <v>90</v>
      </c>
      <c r="B27" s="11" t="s">
        <v>315</v>
      </c>
      <c r="C27" s="13">
        <v>0</v>
      </c>
      <c r="D27" s="14">
        <v>43100</v>
      </c>
      <c r="E27" s="13" t="s">
        <v>318</v>
      </c>
      <c r="F27" s="13" t="s">
        <v>319</v>
      </c>
      <c r="G27" s="13" t="s">
        <v>320</v>
      </c>
      <c r="H27" s="13" t="s">
        <v>321</v>
      </c>
      <c r="I27" s="13" t="s">
        <v>322</v>
      </c>
      <c r="J27" s="13" t="s">
        <v>323</v>
      </c>
    </row>
    <row r="28" spans="1:12" ht="93.75" hidden="1" customHeight="1">
      <c r="A28" s="1" t="s">
        <v>91</v>
      </c>
      <c r="B28" s="11" t="s">
        <v>316</v>
      </c>
      <c r="C28" s="13" t="s">
        <v>318</v>
      </c>
      <c r="D28" s="14">
        <v>43100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1</v>
      </c>
    </row>
    <row r="29" spans="1:12" ht="56.25" hidden="1" customHeight="1">
      <c r="A29" s="1" t="s">
        <v>92</v>
      </c>
      <c r="B29" s="11" t="s">
        <v>317</v>
      </c>
      <c r="C29" s="13">
        <v>0</v>
      </c>
      <c r="D29" s="14">
        <v>0</v>
      </c>
      <c r="E29" s="13">
        <v>61.8</v>
      </c>
      <c r="F29" s="13">
        <v>66.3</v>
      </c>
      <c r="G29" s="13">
        <v>70.8</v>
      </c>
      <c r="H29" s="13">
        <v>74.900000000000006</v>
      </c>
      <c r="I29" s="13">
        <v>79.3</v>
      </c>
      <c r="J29" s="13">
        <v>85</v>
      </c>
    </row>
    <row r="31" spans="1:12" ht="18.75">
      <c r="A31" s="147" t="s">
        <v>177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9"/>
    </row>
    <row r="32" spans="1:12" ht="18.75" customHeight="1">
      <c r="A32" s="139" t="s">
        <v>82</v>
      </c>
      <c r="B32" s="152" t="s">
        <v>195</v>
      </c>
      <c r="C32" s="139" t="s">
        <v>173</v>
      </c>
      <c r="D32" s="152" t="s">
        <v>172</v>
      </c>
      <c r="E32" s="139" t="s">
        <v>191</v>
      </c>
      <c r="F32" s="163" t="s">
        <v>176</v>
      </c>
      <c r="G32" s="164"/>
      <c r="H32" s="164"/>
      <c r="I32" s="164"/>
      <c r="J32" s="164"/>
      <c r="K32" s="164"/>
      <c r="L32" s="165"/>
    </row>
    <row r="33" spans="1:12" ht="19.5" thickBot="1">
      <c r="A33" s="140"/>
      <c r="B33" s="153"/>
      <c r="C33" s="140"/>
      <c r="D33" s="153"/>
      <c r="E33" s="140"/>
      <c r="F33" s="119" t="s">
        <v>182</v>
      </c>
      <c r="G33" s="119" t="s">
        <v>183</v>
      </c>
      <c r="H33" s="118" t="s">
        <v>184</v>
      </c>
      <c r="I33" s="118" t="s">
        <v>185</v>
      </c>
      <c r="J33" s="118" t="s">
        <v>186</v>
      </c>
      <c r="K33" s="118" t="s">
        <v>187</v>
      </c>
      <c r="L33" s="118" t="s">
        <v>175</v>
      </c>
    </row>
    <row r="34" spans="1:12" ht="112.5" customHeight="1">
      <c r="A34" s="142" t="s">
        <v>241</v>
      </c>
      <c r="B34" s="143"/>
      <c r="C34" s="143"/>
      <c r="D34" s="143"/>
      <c r="E34" s="143"/>
      <c r="F34" s="22" t="s">
        <v>243</v>
      </c>
      <c r="G34" s="22" t="s">
        <v>243</v>
      </c>
      <c r="H34" s="22" t="s">
        <v>243</v>
      </c>
      <c r="I34" s="22" t="s">
        <v>243</v>
      </c>
      <c r="J34" s="22" t="s">
        <v>243</v>
      </c>
      <c r="K34" s="22" t="s">
        <v>243</v>
      </c>
      <c r="L34" s="23" t="s">
        <v>243</v>
      </c>
    </row>
    <row r="35" spans="1:12" ht="18.75" customHeight="1">
      <c r="A35" s="177" t="s">
        <v>93</v>
      </c>
      <c r="B35" s="145" t="s">
        <v>124</v>
      </c>
      <c r="C35" s="141" t="s">
        <v>122</v>
      </c>
      <c r="D35" s="141" t="s">
        <v>123</v>
      </c>
      <c r="E35" s="120" t="s">
        <v>175</v>
      </c>
      <c r="F35" s="104">
        <v>5.8028930000000001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04">
        <v>5.8028930000000001</v>
      </c>
    </row>
    <row r="36" spans="1:12" ht="37.5">
      <c r="A36" s="177"/>
      <c r="B36" s="145"/>
      <c r="C36" s="141"/>
      <c r="D36" s="141"/>
      <c r="E36" s="120" t="s">
        <v>192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>
        <v>0</v>
      </c>
    </row>
    <row r="37" spans="1:12" ht="37.5">
      <c r="A37" s="177"/>
      <c r="B37" s="145"/>
      <c r="C37" s="141"/>
      <c r="D37" s="141"/>
      <c r="E37" s="120" t="s">
        <v>193</v>
      </c>
      <c r="F37" s="104">
        <v>5.8028930000000001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04">
        <v>5.8028930000000001</v>
      </c>
    </row>
    <row r="38" spans="1:12" ht="56.25">
      <c r="A38" s="177"/>
      <c r="B38" s="145"/>
      <c r="C38" s="141"/>
      <c r="D38" s="141"/>
      <c r="E38" s="120" t="s">
        <v>194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</row>
    <row r="39" spans="1:12" ht="18.75" customHeight="1">
      <c r="A39" s="177" t="s">
        <v>94</v>
      </c>
      <c r="B39" s="145" t="s">
        <v>125</v>
      </c>
      <c r="C39" s="141" t="s">
        <v>122</v>
      </c>
      <c r="D39" s="141" t="s">
        <v>123</v>
      </c>
      <c r="E39" s="120" t="s">
        <v>175</v>
      </c>
      <c r="F39" s="104">
        <v>5.8000000000000003E-2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04">
        <v>5.8000000000000003E-2</v>
      </c>
    </row>
    <row r="40" spans="1:12" ht="37.5">
      <c r="A40" s="177"/>
      <c r="B40" s="145"/>
      <c r="C40" s="141"/>
      <c r="D40" s="141"/>
      <c r="E40" s="120" t="s">
        <v>192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ht="37.5">
      <c r="A41" s="177"/>
      <c r="B41" s="145"/>
      <c r="C41" s="141"/>
      <c r="D41" s="141"/>
      <c r="E41" s="120" t="s">
        <v>193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ht="56.25" customHeight="1">
      <c r="A42" s="177"/>
      <c r="B42" s="145"/>
      <c r="C42" s="141"/>
      <c r="D42" s="141"/>
      <c r="E42" s="120" t="s">
        <v>194</v>
      </c>
      <c r="F42" s="104">
        <v>5.8000000000000003E-2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04">
        <v>5.8000000000000003E-2</v>
      </c>
    </row>
    <row r="43" spans="1:12" ht="19.5" thickBot="1">
      <c r="A43" s="17" t="s">
        <v>197</v>
      </c>
      <c r="B43" s="16" t="s">
        <v>197</v>
      </c>
      <c r="C43" s="15"/>
      <c r="D43" s="15"/>
      <c r="E43" s="15"/>
      <c r="F43" s="25"/>
      <c r="G43" s="25"/>
      <c r="H43" s="25"/>
      <c r="I43" s="25"/>
      <c r="J43" s="25"/>
      <c r="K43" s="25"/>
      <c r="L43" s="27"/>
    </row>
    <row r="44" spans="1:12" ht="112.5" customHeight="1">
      <c r="A44" s="142" t="s">
        <v>242</v>
      </c>
      <c r="B44" s="143"/>
      <c r="C44" s="143"/>
      <c r="D44" s="143"/>
      <c r="E44" s="143"/>
      <c r="F44" s="22" t="s">
        <v>243</v>
      </c>
      <c r="G44" s="22" t="s">
        <v>243</v>
      </c>
      <c r="H44" s="22" t="s">
        <v>243</v>
      </c>
      <c r="I44" s="22" t="s">
        <v>243</v>
      </c>
      <c r="J44" s="22" t="s">
        <v>243</v>
      </c>
      <c r="K44" s="22" t="s">
        <v>243</v>
      </c>
      <c r="L44" s="23" t="s">
        <v>243</v>
      </c>
    </row>
    <row r="45" spans="1:12" ht="18.75" customHeight="1">
      <c r="A45" s="177" t="s">
        <v>88</v>
      </c>
      <c r="B45" s="145" t="s">
        <v>171</v>
      </c>
      <c r="C45" s="141" t="s">
        <v>239</v>
      </c>
      <c r="D45" s="141" t="s">
        <v>240</v>
      </c>
      <c r="E45" s="120" t="s">
        <v>175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</row>
    <row r="46" spans="1:12" ht="37.5">
      <c r="A46" s="177"/>
      <c r="B46" s="145"/>
      <c r="C46" s="141"/>
      <c r="D46" s="141"/>
      <c r="E46" s="120" t="s">
        <v>192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v>0</v>
      </c>
    </row>
    <row r="47" spans="1:12" ht="37.5">
      <c r="A47" s="177"/>
      <c r="B47" s="145"/>
      <c r="C47" s="141"/>
      <c r="D47" s="141"/>
      <c r="E47" s="120" t="s">
        <v>193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v>0</v>
      </c>
    </row>
    <row r="48" spans="1:12" ht="75" customHeight="1">
      <c r="A48" s="177"/>
      <c r="B48" s="145"/>
      <c r="C48" s="141"/>
      <c r="D48" s="141"/>
      <c r="E48" s="120" t="s">
        <v>194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>
        <v>0</v>
      </c>
    </row>
    <row r="49" spans="1:12" ht="18.75" customHeight="1">
      <c r="A49" s="177" t="s">
        <v>89</v>
      </c>
      <c r="B49" s="145" t="s">
        <v>174</v>
      </c>
      <c r="C49" s="141" t="s">
        <v>239</v>
      </c>
      <c r="D49" s="141" t="s">
        <v>240</v>
      </c>
      <c r="E49" s="120" t="s">
        <v>175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>
        <v>0</v>
      </c>
    </row>
    <row r="50" spans="1:12" ht="37.5">
      <c r="A50" s="177"/>
      <c r="B50" s="145"/>
      <c r="C50" s="141"/>
      <c r="D50" s="141"/>
      <c r="E50" s="120" t="s">
        <v>192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0</v>
      </c>
    </row>
    <row r="51" spans="1:12" ht="37.5">
      <c r="A51" s="177"/>
      <c r="B51" s="145"/>
      <c r="C51" s="141"/>
      <c r="D51" s="141"/>
      <c r="E51" s="120" t="s">
        <v>193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>
        <v>0</v>
      </c>
    </row>
    <row r="52" spans="1:12" ht="56.25">
      <c r="A52" s="177"/>
      <c r="B52" s="145"/>
      <c r="C52" s="141"/>
      <c r="D52" s="141"/>
      <c r="E52" s="120" t="s">
        <v>194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</row>
    <row r="53" spans="1:12" ht="19.5" thickBot="1">
      <c r="A53" s="24" t="s">
        <v>197</v>
      </c>
      <c r="B53" s="18" t="s">
        <v>197</v>
      </c>
      <c r="C53" s="18" t="s">
        <v>197</v>
      </c>
      <c r="D53" s="18" t="s">
        <v>197</v>
      </c>
      <c r="E53" s="18" t="s">
        <v>197</v>
      </c>
      <c r="F53" s="18" t="s">
        <v>197</v>
      </c>
      <c r="G53" s="18" t="s">
        <v>197</v>
      </c>
      <c r="H53" s="18" t="s">
        <v>197</v>
      </c>
      <c r="I53" s="18" t="s">
        <v>197</v>
      </c>
      <c r="J53" s="18" t="s">
        <v>197</v>
      </c>
      <c r="K53" s="18" t="s">
        <v>197</v>
      </c>
      <c r="L53" s="29" t="s">
        <v>197</v>
      </c>
    </row>
    <row r="54" spans="1:12" ht="19.5" customHeight="1">
      <c r="A54" s="154" t="s">
        <v>196</v>
      </c>
      <c r="B54" s="154"/>
      <c r="C54" s="154"/>
      <c r="D54" s="154"/>
      <c r="E54" s="154"/>
      <c r="F54" s="104">
        <v>5.86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104">
        <v>5.86</v>
      </c>
    </row>
    <row r="55" spans="1:12" ht="18.75" customHeight="1">
      <c r="A55" s="138" t="s">
        <v>192</v>
      </c>
      <c r="B55" s="138"/>
      <c r="C55" s="138"/>
      <c r="D55" s="138"/>
      <c r="E55" s="138"/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</row>
    <row r="56" spans="1:12" ht="18.75" customHeight="1">
      <c r="A56" s="138" t="s">
        <v>193</v>
      </c>
      <c r="B56" s="138"/>
      <c r="C56" s="138"/>
      <c r="D56" s="138"/>
      <c r="E56" s="138"/>
      <c r="F56" s="104">
        <v>5.8028930000000001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04">
        <v>5.8028930000000001</v>
      </c>
    </row>
    <row r="57" spans="1:12" ht="18.75" customHeight="1">
      <c r="A57" s="138" t="s">
        <v>194</v>
      </c>
      <c r="B57" s="138"/>
      <c r="C57" s="138"/>
      <c r="D57" s="138"/>
      <c r="E57" s="138"/>
      <c r="F57" s="104">
        <v>5.8000000000000003E-2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04">
        <v>5.8000000000000003E-2</v>
      </c>
    </row>
  </sheetData>
  <mergeCells count="38">
    <mergeCell ref="A54:E54"/>
    <mergeCell ref="A55:E55"/>
    <mergeCell ref="A56:E56"/>
    <mergeCell ref="A57:E57"/>
    <mergeCell ref="A44:E44"/>
    <mergeCell ref="A45:A48"/>
    <mergeCell ref="B45:B48"/>
    <mergeCell ref="C45:C48"/>
    <mergeCell ref="D45:D48"/>
    <mergeCell ref="A49:A52"/>
    <mergeCell ref="B49:B52"/>
    <mergeCell ref="C49:C52"/>
    <mergeCell ref="D49:D52"/>
    <mergeCell ref="A34:E34"/>
    <mergeCell ref="A35:A38"/>
    <mergeCell ref="B35:B38"/>
    <mergeCell ref="B39:B42"/>
    <mergeCell ref="C39:C42"/>
    <mergeCell ref="D39:D42"/>
    <mergeCell ref="C35:C38"/>
    <mergeCell ref="D35:D38"/>
    <mergeCell ref="A39:A42"/>
    <mergeCell ref="A11:L11"/>
    <mergeCell ref="A12:L12"/>
    <mergeCell ref="A17:J17"/>
    <mergeCell ref="A14:J14"/>
    <mergeCell ref="A15:A16"/>
    <mergeCell ref="B15:B16"/>
    <mergeCell ref="C15:D15"/>
    <mergeCell ref="E15:J15"/>
    <mergeCell ref="A24:J24"/>
    <mergeCell ref="A31:L31"/>
    <mergeCell ref="D32:D33"/>
    <mergeCell ref="E32:E33"/>
    <mergeCell ref="F32:L32"/>
    <mergeCell ref="A32:A33"/>
    <mergeCell ref="B32:B33"/>
    <mergeCell ref="C32:C33"/>
  </mergeCells>
  <phoneticPr fontId="0" type="noConversion"/>
  <pageMargins left="0.25" right="0.25" top="0.35" bottom="0.2" header="0.3" footer="0.16"/>
  <pageSetup paperSize="9" scale="5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view="pageBreakPreview" zoomScale="57" zoomScaleNormal="70" zoomScaleSheetLayoutView="57" workbookViewId="0">
      <selection activeCell="A45" sqref="A45:XFD64"/>
    </sheetView>
  </sheetViews>
  <sheetFormatPr defaultRowHeight="15"/>
  <cols>
    <col min="1" max="1" width="10.42578125" style="63" customWidth="1"/>
    <col min="2" max="2" width="68.7109375" style="63" customWidth="1"/>
    <col min="3" max="3" width="0" style="63" hidden="1" customWidth="1"/>
    <col min="4" max="4" width="20.85546875" style="63" customWidth="1"/>
    <col min="5" max="5" width="21.140625" style="63" customWidth="1"/>
    <col min="6" max="6" width="19.42578125" style="63" customWidth="1"/>
    <col min="7" max="7" width="20.28515625" style="63" customWidth="1"/>
    <col min="8" max="13" width="18.42578125" style="63" customWidth="1"/>
    <col min="14" max="16384" width="9.140625" style="63"/>
  </cols>
  <sheetData>
    <row r="1" spans="1:13">
      <c r="L1" s="64"/>
      <c r="M1" s="64"/>
    </row>
    <row r="2" spans="1:13">
      <c r="L2" s="64"/>
      <c r="M2" s="64"/>
    </row>
    <row r="3" spans="1:13">
      <c r="L3" s="64"/>
      <c r="M3" s="64"/>
    </row>
    <row r="4" spans="1:13">
      <c r="L4" s="64"/>
      <c r="M4" s="64"/>
    </row>
    <row r="5" spans="1:13">
      <c r="L5" s="64"/>
      <c r="M5" s="64"/>
    </row>
    <row r="6" spans="1:13">
      <c r="L6" s="64"/>
      <c r="M6" s="64"/>
    </row>
    <row r="7" spans="1:13">
      <c r="L7" s="64"/>
      <c r="M7" s="64"/>
    </row>
    <row r="8" spans="1:13">
      <c r="L8" s="64"/>
      <c r="M8" s="64"/>
    </row>
    <row r="9" spans="1:13" ht="18.75">
      <c r="A9" s="167" t="s">
        <v>18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ht="18.75">
      <c r="A10" s="204" t="s">
        <v>444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4" spans="1:13" ht="18.75">
      <c r="A14" s="205" t="s">
        <v>26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3" ht="18.75">
      <c r="A15" s="179" t="s">
        <v>82</v>
      </c>
      <c r="B15" s="175" t="s">
        <v>97</v>
      </c>
      <c r="C15" s="5"/>
      <c r="D15" s="199" t="s">
        <v>98</v>
      </c>
      <c r="E15" s="199"/>
      <c r="F15" s="199" t="s">
        <v>152</v>
      </c>
      <c r="G15" s="199"/>
      <c r="H15" s="199"/>
      <c r="I15" s="199"/>
      <c r="J15" s="199"/>
      <c r="K15" s="199"/>
    </row>
    <row r="16" spans="1:13" ht="18.75">
      <c r="A16" s="179"/>
      <c r="B16" s="175"/>
      <c r="C16" s="5"/>
      <c r="D16" s="5" t="s">
        <v>180</v>
      </c>
      <c r="E16" s="4" t="s">
        <v>181</v>
      </c>
      <c r="F16" s="4" t="s">
        <v>182</v>
      </c>
      <c r="G16" s="4" t="s">
        <v>183</v>
      </c>
      <c r="H16" s="5" t="s">
        <v>184</v>
      </c>
      <c r="I16" s="5" t="s">
        <v>185</v>
      </c>
      <c r="J16" s="5" t="s">
        <v>186</v>
      </c>
      <c r="K16" s="5" t="s">
        <v>187</v>
      </c>
    </row>
    <row r="17" spans="1:11" ht="19.5">
      <c r="A17" s="162" t="s">
        <v>325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s="65" customFormat="1" ht="93.75">
      <c r="A18" s="60" t="s">
        <v>99</v>
      </c>
      <c r="B18" s="61" t="s">
        <v>133</v>
      </c>
      <c r="C18" s="10"/>
      <c r="D18" s="57">
        <v>100</v>
      </c>
      <c r="E18" s="58">
        <v>43465</v>
      </c>
      <c r="F18" s="57">
        <v>100</v>
      </c>
      <c r="G18" s="57">
        <v>100</v>
      </c>
      <c r="H18" s="57">
        <v>100</v>
      </c>
      <c r="I18" s="57">
        <v>100</v>
      </c>
      <c r="J18" s="57">
        <v>100</v>
      </c>
      <c r="K18" s="57">
        <v>100</v>
      </c>
    </row>
    <row r="19" spans="1:11" ht="18.75">
      <c r="A19" s="39" t="s">
        <v>28</v>
      </c>
      <c r="B19" s="41" t="s">
        <v>19</v>
      </c>
      <c r="C19" s="10"/>
      <c r="D19" s="55">
        <v>100</v>
      </c>
      <c r="E19" s="56">
        <v>43465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</row>
    <row r="20" spans="1:11" s="65" customFormat="1" ht="93.75">
      <c r="A20" s="60" t="s">
        <v>95</v>
      </c>
      <c r="B20" s="59" t="s">
        <v>134</v>
      </c>
      <c r="C20" s="10"/>
      <c r="D20" s="10">
        <v>93.5</v>
      </c>
      <c r="E20" s="58">
        <v>43465</v>
      </c>
      <c r="F20" s="10">
        <v>93.5</v>
      </c>
      <c r="G20" s="10" t="s">
        <v>340</v>
      </c>
      <c r="H20" s="10">
        <v>100</v>
      </c>
      <c r="I20" s="10">
        <v>100</v>
      </c>
      <c r="J20" s="10">
        <v>100</v>
      </c>
      <c r="K20" s="10">
        <v>100</v>
      </c>
    </row>
    <row r="21" spans="1:11" ht="18.75">
      <c r="A21" s="1" t="s">
        <v>39</v>
      </c>
      <c r="B21" s="41" t="s">
        <v>19</v>
      </c>
      <c r="C21" s="10"/>
      <c r="D21" s="55">
        <v>73.7</v>
      </c>
      <c r="E21" s="56">
        <v>43465</v>
      </c>
      <c r="F21" s="55">
        <v>73.7</v>
      </c>
      <c r="G21" s="55">
        <v>100</v>
      </c>
      <c r="H21" s="55">
        <v>100</v>
      </c>
      <c r="I21" s="55">
        <v>100</v>
      </c>
      <c r="J21" s="55">
        <v>100</v>
      </c>
      <c r="K21" s="55">
        <v>100</v>
      </c>
    </row>
    <row r="22" spans="1:11" s="65" customFormat="1" ht="131.25">
      <c r="A22" s="60" t="s">
        <v>90</v>
      </c>
      <c r="B22" s="59" t="s">
        <v>135</v>
      </c>
      <c r="C22" s="10"/>
      <c r="D22" s="57">
        <v>100</v>
      </c>
      <c r="E22" s="58">
        <v>43465</v>
      </c>
      <c r="F22" s="57">
        <v>100</v>
      </c>
      <c r="G22" s="57">
        <v>100</v>
      </c>
      <c r="H22" s="57">
        <v>100</v>
      </c>
      <c r="I22" s="57">
        <v>100</v>
      </c>
      <c r="J22" s="57">
        <v>100</v>
      </c>
      <c r="K22" s="57">
        <v>100</v>
      </c>
    </row>
    <row r="23" spans="1:11" ht="18.75">
      <c r="A23" s="1" t="s">
        <v>40</v>
      </c>
      <c r="B23" s="41" t="s">
        <v>19</v>
      </c>
      <c r="C23" s="10"/>
      <c r="D23" s="55">
        <v>100</v>
      </c>
      <c r="E23" s="56">
        <v>43465</v>
      </c>
      <c r="F23" s="55">
        <v>100</v>
      </c>
      <c r="G23" s="55">
        <v>100</v>
      </c>
      <c r="H23" s="55">
        <v>100</v>
      </c>
      <c r="I23" s="55">
        <v>100</v>
      </c>
      <c r="J23" s="55">
        <v>100</v>
      </c>
      <c r="K23" s="55">
        <v>100</v>
      </c>
    </row>
    <row r="24" spans="1:11" ht="56.25">
      <c r="A24" s="60" t="s">
        <v>91</v>
      </c>
      <c r="B24" s="59" t="s">
        <v>136</v>
      </c>
      <c r="C24" s="10"/>
      <c r="D24" s="57">
        <v>93.7</v>
      </c>
      <c r="E24" s="58">
        <v>43465</v>
      </c>
      <c r="F24" s="57">
        <v>93.7</v>
      </c>
      <c r="G24" s="57">
        <v>100</v>
      </c>
      <c r="H24" s="57">
        <v>100</v>
      </c>
      <c r="I24" s="57">
        <v>100</v>
      </c>
      <c r="J24" s="57">
        <v>100</v>
      </c>
      <c r="K24" s="57">
        <v>100</v>
      </c>
    </row>
    <row r="25" spans="1:11" ht="18.75">
      <c r="A25" s="1" t="s">
        <v>41</v>
      </c>
      <c r="B25" s="41" t="s">
        <v>19</v>
      </c>
      <c r="C25" s="10"/>
      <c r="D25" s="55">
        <v>100</v>
      </c>
      <c r="E25" s="56">
        <v>43465</v>
      </c>
      <c r="F25" s="55">
        <v>100</v>
      </c>
      <c r="G25" s="55">
        <v>100</v>
      </c>
      <c r="H25" s="55">
        <v>100</v>
      </c>
      <c r="I25" s="55">
        <v>100</v>
      </c>
      <c r="J25" s="55">
        <v>100</v>
      </c>
      <c r="K25" s="55">
        <v>100</v>
      </c>
    </row>
    <row r="26" spans="1:11" s="65" customFormat="1" ht="96.75" customHeight="1">
      <c r="A26" s="60" t="s">
        <v>92</v>
      </c>
      <c r="B26" s="61" t="s">
        <v>32</v>
      </c>
      <c r="C26" s="57" t="s">
        <v>153</v>
      </c>
      <c r="D26" s="66" t="s">
        <v>153</v>
      </c>
      <c r="E26" s="56">
        <v>43465</v>
      </c>
      <c r="F26" s="66" t="s">
        <v>153</v>
      </c>
      <c r="G26" s="66" t="s">
        <v>153</v>
      </c>
      <c r="H26" s="66" t="s">
        <v>153</v>
      </c>
      <c r="I26" s="66" t="s">
        <v>153</v>
      </c>
      <c r="J26" s="66" t="s">
        <v>153</v>
      </c>
      <c r="K26" s="66" t="s">
        <v>153</v>
      </c>
    </row>
    <row r="27" spans="1:11" ht="18.75">
      <c r="A27" s="1" t="s">
        <v>42</v>
      </c>
      <c r="B27" s="41" t="s">
        <v>19</v>
      </c>
      <c r="C27" s="70"/>
      <c r="D27" s="13">
        <v>0</v>
      </c>
      <c r="E27" s="56">
        <v>43465</v>
      </c>
      <c r="F27" s="13">
        <v>1</v>
      </c>
      <c r="G27" s="13">
        <v>1</v>
      </c>
      <c r="H27" s="13">
        <v>1</v>
      </c>
      <c r="I27" s="13">
        <v>2</v>
      </c>
      <c r="J27" s="13">
        <v>2</v>
      </c>
      <c r="K27" s="13">
        <v>3</v>
      </c>
    </row>
    <row r="28" spans="1:11" ht="150">
      <c r="A28" s="60" t="s">
        <v>96</v>
      </c>
      <c r="B28" s="67" t="s">
        <v>138</v>
      </c>
      <c r="C28" s="68" t="s">
        <v>153</v>
      </c>
      <c r="D28" s="70"/>
      <c r="E28" s="58">
        <v>43465</v>
      </c>
      <c r="F28" s="68" t="s">
        <v>153</v>
      </c>
      <c r="G28" s="57">
        <v>100</v>
      </c>
      <c r="H28" s="57">
        <v>100</v>
      </c>
      <c r="I28" s="57">
        <v>100</v>
      </c>
      <c r="J28" s="57">
        <v>100</v>
      </c>
      <c r="K28" s="57">
        <v>100</v>
      </c>
    </row>
    <row r="29" spans="1:11" ht="18.75">
      <c r="A29" s="1" t="s">
        <v>43</v>
      </c>
      <c r="B29" s="8" t="s">
        <v>19</v>
      </c>
      <c r="C29" s="69" t="s">
        <v>153</v>
      </c>
      <c r="D29" s="70"/>
      <c r="E29" s="56">
        <v>43465</v>
      </c>
      <c r="F29" s="69" t="s">
        <v>153</v>
      </c>
      <c r="G29" s="55">
        <v>100</v>
      </c>
      <c r="H29" s="55">
        <v>100</v>
      </c>
      <c r="I29" s="55">
        <v>100</v>
      </c>
      <c r="J29" s="55">
        <v>100</v>
      </c>
      <c r="K29" s="55">
        <v>100</v>
      </c>
    </row>
    <row r="30" spans="1:11" ht="75">
      <c r="A30" s="60" t="s">
        <v>83</v>
      </c>
      <c r="B30" s="67" t="s">
        <v>139</v>
      </c>
      <c r="C30" s="68" t="s">
        <v>153</v>
      </c>
      <c r="D30" s="70"/>
      <c r="E30" s="58">
        <v>43465</v>
      </c>
      <c r="F30" s="68" t="s">
        <v>153</v>
      </c>
      <c r="G30" s="57">
        <v>100</v>
      </c>
      <c r="H30" s="57">
        <v>100</v>
      </c>
      <c r="I30" s="57">
        <v>100</v>
      </c>
      <c r="J30" s="57">
        <v>100</v>
      </c>
      <c r="K30" s="57">
        <v>100</v>
      </c>
    </row>
    <row r="31" spans="1:11" ht="18.75">
      <c r="A31" s="1" t="s">
        <v>44</v>
      </c>
      <c r="B31" s="8" t="s">
        <v>19</v>
      </c>
      <c r="C31" s="69" t="s">
        <v>153</v>
      </c>
      <c r="D31" s="70"/>
      <c r="E31" s="56">
        <v>43465</v>
      </c>
      <c r="F31" s="69" t="s">
        <v>153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</row>
    <row r="32" spans="1:11" s="65" customFormat="1" ht="131.25">
      <c r="A32" s="60" t="s">
        <v>84</v>
      </c>
      <c r="B32" s="59" t="s">
        <v>137</v>
      </c>
      <c r="C32" s="71"/>
      <c r="D32" s="10" t="s">
        <v>153</v>
      </c>
      <c r="E32" s="62" t="s">
        <v>153</v>
      </c>
      <c r="F32" s="10">
        <v>10</v>
      </c>
      <c r="G32" s="10">
        <v>26</v>
      </c>
      <c r="H32" s="10">
        <v>44</v>
      </c>
      <c r="I32" s="10">
        <v>71</v>
      </c>
      <c r="J32" s="10">
        <v>85</v>
      </c>
      <c r="K32" s="10">
        <v>100</v>
      </c>
    </row>
    <row r="33" spans="1:11" ht="19.5">
      <c r="A33" s="162" t="s">
        <v>342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75" customHeight="1">
      <c r="A34" s="1" t="s">
        <v>99</v>
      </c>
      <c r="B34" s="2" t="s">
        <v>140</v>
      </c>
      <c r="C34" s="10"/>
      <c r="D34" s="202" t="s">
        <v>33</v>
      </c>
      <c r="E34" s="202"/>
      <c r="F34" s="202"/>
      <c r="G34" s="202"/>
      <c r="H34" s="202"/>
      <c r="I34" s="202"/>
      <c r="J34" s="202"/>
      <c r="K34" s="202"/>
    </row>
    <row r="35" spans="1:11" ht="75">
      <c r="A35" s="1" t="s">
        <v>95</v>
      </c>
      <c r="B35" s="11" t="s">
        <v>141</v>
      </c>
      <c r="C35" s="10"/>
      <c r="D35" s="202" t="s">
        <v>33</v>
      </c>
      <c r="E35" s="202"/>
      <c r="F35" s="202"/>
      <c r="G35" s="202"/>
      <c r="H35" s="202"/>
      <c r="I35" s="202"/>
      <c r="J35" s="202"/>
      <c r="K35" s="202"/>
    </row>
    <row r="36" spans="1:11" ht="168.75">
      <c r="A36" s="1" t="s">
        <v>90</v>
      </c>
      <c r="B36" s="11" t="s">
        <v>142</v>
      </c>
      <c r="C36" s="10"/>
      <c r="D36" s="202" t="s">
        <v>33</v>
      </c>
      <c r="E36" s="202"/>
      <c r="F36" s="202"/>
      <c r="G36" s="202"/>
      <c r="H36" s="202"/>
      <c r="I36" s="202"/>
      <c r="J36" s="202"/>
      <c r="K36" s="202"/>
    </row>
    <row r="37" spans="1:11" ht="75">
      <c r="A37" s="1" t="s">
        <v>91</v>
      </c>
      <c r="B37" s="11" t="s">
        <v>143</v>
      </c>
      <c r="C37" s="10"/>
      <c r="D37" s="202" t="s">
        <v>33</v>
      </c>
      <c r="E37" s="202"/>
      <c r="F37" s="202"/>
      <c r="G37" s="202"/>
      <c r="H37" s="202"/>
      <c r="I37" s="202"/>
      <c r="J37" s="202"/>
      <c r="K37" s="202"/>
    </row>
    <row r="38" spans="1:11" ht="93.75">
      <c r="A38" s="1" t="s">
        <v>92</v>
      </c>
      <c r="B38" s="11" t="s">
        <v>144</v>
      </c>
      <c r="C38" s="70"/>
      <c r="D38" s="202" t="s">
        <v>33</v>
      </c>
      <c r="E38" s="202"/>
      <c r="F38" s="202"/>
      <c r="G38" s="202"/>
      <c r="H38" s="202"/>
      <c r="I38" s="202"/>
      <c r="J38" s="202"/>
      <c r="K38" s="202"/>
    </row>
    <row r="39" spans="1:11" ht="19.5">
      <c r="A39" s="162" t="s">
        <v>343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ht="56.25">
      <c r="A40" s="1" t="s">
        <v>99</v>
      </c>
      <c r="B40" s="2" t="s">
        <v>145</v>
      </c>
      <c r="C40" s="10"/>
      <c r="D40" s="202" t="s">
        <v>35</v>
      </c>
      <c r="E40" s="202"/>
      <c r="F40" s="202"/>
      <c r="G40" s="202"/>
      <c r="H40" s="202"/>
      <c r="I40" s="202"/>
      <c r="J40" s="202"/>
      <c r="K40" s="202"/>
    </row>
    <row r="41" spans="1:11" ht="131.25">
      <c r="A41" s="1" t="s">
        <v>95</v>
      </c>
      <c r="B41" s="11" t="s">
        <v>146</v>
      </c>
      <c r="C41" s="10"/>
      <c r="D41" s="202" t="s">
        <v>34</v>
      </c>
      <c r="E41" s="202"/>
      <c r="F41" s="202"/>
      <c r="G41" s="202"/>
      <c r="H41" s="202"/>
      <c r="I41" s="202"/>
      <c r="J41" s="202"/>
      <c r="K41" s="202"/>
    </row>
    <row r="42" spans="1:11" ht="19.5">
      <c r="A42" s="162" t="s">
        <v>344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s="65" customFormat="1" ht="128.25" customHeight="1">
      <c r="A43" s="60" t="s">
        <v>99</v>
      </c>
      <c r="B43" s="61" t="s">
        <v>147</v>
      </c>
      <c r="C43" s="10"/>
      <c r="D43" s="10" t="s">
        <v>153</v>
      </c>
      <c r="E43" s="62" t="s">
        <v>153</v>
      </c>
      <c r="F43" s="10" t="s">
        <v>113</v>
      </c>
      <c r="G43" s="10" t="s">
        <v>341</v>
      </c>
      <c r="H43" s="10" t="s">
        <v>346</v>
      </c>
      <c r="I43" s="10" t="s">
        <v>345</v>
      </c>
      <c r="J43" s="10" t="s">
        <v>347</v>
      </c>
      <c r="K43" s="10" t="s">
        <v>221</v>
      </c>
    </row>
    <row r="44" spans="1:11" ht="18.75">
      <c r="A44" s="1" t="s">
        <v>45</v>
      </c>
      <c r="B44" s="8" t="s">
        <v>19</v>
      </c>
      <c r="C44" s="10"/>
      <c r="D44" s="13" t="s">
        <v>153</v>
      </c>
      <c r="E44" s="56">
        <v>43465</v>
      </c>
      <c r="F44" s="13">
        <v>20</v>
      </c>
      <c r="G44" s="13" t="s">
        <v>153</v>
      </c>
      <c r="H44" s="13">
        <v>40</v>
      </c>
      <c r="I44" s="13" t="s">
        <v>153</v>
      </c>
      <c r="J44" s="13" t="s">
        <v>153</v>
      </c>
      <c r="K44" s="13">
        <v>70</v>
      </c>
    </row>
    <row r="45" spans="1:11" ht="206.25">
      <c r="A45" s="1" t="s">
        <v>95</v>
      </c>
      <c r="B45" s="2" t="s">
        <v>148</v>
      </c>
      <c r="C45" s="10"/>
      <c r="D45" s="202" t="s">
        <v>36</v>
      </c>
      <c r="E45" s="202"/>
      <c r="F45" s="202"/>
      <c r="G45" s="202"/>
      <c r="H45" s="202"/>
      <c r="I45" s="202"/>
      <c r="J45" s="202"/>
      <c r="K45" s="202"/>
    </row>
    <row r="46" spans="1:11" ht="112.5">
      <c r="A46" s="1" t="s">
        <v>90</v>
      </c>
      <c r="B46" s="2" t="s">
        <v>149</v>
      </c>
      <c r="C46" s="10"/>
      <c r="D46" s="202" t="s">
        <v>36</v>
      </c>
      <c r="E46" s="202"/>
      <c r="F46" s="202"/>
      <c r="G46" s="202"/>
      <c r="H46" s="202"/>
      <c r="I46" s="202"/>
      <c r="J46" s="202"/>
      <c r="K46" s="202"/>
    </row>
    <row r="47" spans="1:11" ht="150">
      <c r="A47" s="1" t="s">
        <v>91</v>
      </c>
      <c r="B47" s="2" t="s">
        <v>150</v>
      </c>
      <c r="C47" s="10"/>
      <c r="D47" s="46" t="s">
        <v>37</v>
      </c>
      <c r="E47" s="14" t="s">
        <v>153</v>
      </c>
      <c r="F47" s="13">
        <v>2</v>
      </c>
      <c r="G47" s="13" t="s">
        <v>153</v>
      </c>
      <c r="H47" s="13" t="s">
        <v>341</v>
      </c>
      <c r="I47" s="13" t="s">
        <v>153</v>
      </c>
      <c r="J47" s="13" t="s">
        <v>153</v>
      </c>
      <c r="K47" s="13" t="s">
        <v>206</v>
      </c>
    </row>
    <row r="48" spans="1:11" ht="75">
      <c r="A48" s="1" t="s">
        <v>92</v>
      </c>
      <c r="B48" s="2" t="s">
        <v>151</v>
      </c>
      <c r="C48" s="10"/>
      <c r="D48" s="202" t="s">
        <v>38</v>
      </c>
      <c r="E48" s="202"/>
      <c r="F48" s="202"/>
      <c r="G48" s="202"/>
      <c r="H48" s="202"/>
      <c r="I48" s="202"/>
      <c r="J48" s="202"/>
      <c r="K48" s="202"/>
    </row>
    <row r="50" spans="1:13" ht="47.25" customHeight="1">
      <c r="A50" s="183" t="s">
        <v>177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79" t="s">
        <v>82</v>
      </c>
      <c r="B51" s="175" t="s">
        <v>195</v>
      </c>
      <c r="C51" s="5"/>
      <c r="D51" s="179" t="s">
        <v>173</v>
      </c>
      <c r="E51" s="175" t="s">
        <v>172</v>
      </c>
      <c r="F51" s="179" t="s">
        <v>191</v>
      </c>
      <c r="G51" s="179" t="s">
        <v>176</v>
      </c>
      <c r="H51" s="179"/>
      <c r="I51" s="179"/>
      <c r="J51" s="179"/>
      <c r="K51" s="179"/>
      <c r="L51" s="179"/>
      <c r="M51" s="179"/>
    </row>
    <row r="52" spans="1:13" ht="18.75">
      <c r="A52" s="179"/>
      <c r="B52" s="175"/>
      <c r="C52" s="5"/>
      <c r="D52" s="179"/>
      <c r="E52" s="175"/>
      <c r="F52" s="179"/>
      <c r="G52" s="4" t="s">
        <v>182</v>
      </c>
      <c r="H52" s="4" t="s">
        <v>183</v>
      </c>
      <c r="I52" s="5" t="s">
        <v>184</v>
      </c>
      <c r="J52" s="5" t="s">
        <v>185</v>
      </c>
      <c r="K52" s="5" t="s">
        <v>186</v>
      </c>
      <c r="L52" s="5" t="s">
        <v>187</v>
      </c>
      <c r="M52" s="5" t="s">
        <v>175</v>
      </c>
    </row>
    <row r="53" spans="1:13" ht="112.5">
      <c r="A53" s="203" t="s">
        <v>241</v>
      </c>
      <c r="B53" s="203"/>
      <c r="C53" s="203"/>
      <c r="D53" s="203"/>
      <c r="E53" s="203"/>
      <c r="F53" s="203"/>
      <c r="G53" s="34" t="s">
        <v>243</v>
      </c>
      <c r="H53" s="34" t="s">
        <v>243</v>
      </c>
      <c r="I53" s="34" t="s">
        <v>243</v>
      </c>
      <c r="J53" s="34" t="s">
        <v>243</v>
      </c>
      <c r="K53" s="34" t="s">
        <v>243</v>
      </c>
      <c r="L53" s="34" t="s">
        <v>243</v>
      </c>
      <c r="M53" s="34" t="s">
        <v>243</v>
      </c>
    </row>
    <row r="54" spans="1:13" ht="18.75" customHeight="1">
      <c r="A54" s="201" t="s">
        <v>93</v>
      </c>
      <c r="B54" s="145" t="s">
        <v>445</v>
      </c>
      <c r="C54" s="8"/>
      <c r="D54" s="141" t="s">
        <v>414</v>
      </c>
      <c r="E54" s="141" t="s">
        <v>415</v>
      </c>
      <c r="F54" s="9" t="s">
        <v>175</v>
      </c>
      <c r="G54" s="126">
        <v>28.8</v>
      </c>
      <c r="H54" s="126">
        <v>28.8</v>
      </c>
      <c r="I54" s="126">
        <v>28.8</v>
      </c>
      <c r="J54" s="20">
        <v>0</v>
      </c>
      <c r="K54" s="20">
        <v>0</v>
      </c>
      <c r="L54" s="20">
        <v>0</v>
      </c>
      <c r="M54" s="112">
        <v>86.4</v>
      </c>
    </row>
    <row r="55" spans="1:13" ht="37.5">
      <c r="A55" s="201"/>
      <c r="B55" s="145"/>
      <c r="C55" s="8"/>
      <c r="D55" s="141"/>
      <c r="E55" s="141"/>
      <c r="F55" s="9" t="s">
        <v>192</v>
      </c>
      <c r="G55" s="126">
        <v>0</v>
      </c>
      <c r="H55" s="126">
        <v>0</v>
      </c>
      <c r="I55" s="126">
        <v>0</v>
      </c>
      <c r="J55" s="20">
        <v>0</v>
      </c>
      <c r="K55" s="20">
        <v>0</v>
      </c>
      <c r="L55" s="20">
        <v>0</v>
      </c>
      <c r="M55" s="112">
        <v>0</v>
      </c>
    </row>
    <row r="56" spans="1:13" ht="37.5">
      <c r="A56" s="201"/>
      <c r="B56" s="145"/>
      <c r="C56" s="8"/>
      <c r="D56" s="141"/>
      <c r="E56" s="141"/>
      <c r="F56" s="9" t="s">
        <v>193</v>
      </c>
      <c r="G56" s="126">
        <v>28.8</v>
      </c>
      <c r="H56" s="126">
        <v>28.8</v>
      </c>
      <c r="I56" s="126">
        <v>28.8</v>
      </c>
      <c r="J56" s="20">
        <v>0</v>
      </c>
      <c r="K56" s="20">
        <v>0</v>
      </c>
      <c r="L56" s="20">
        <v>0</v>
      </c>
      <c r="M56" s="112">
        <v>86.4</v>
      </c>
    </row>
    <row r="57" spans="1:13" ht="18.75">
      <c r="A57" s="201"/>
      <c r="B57" s="145"/>
      <c r="C57" s="8"/>
      <c r="D57" s="141"/>
      <c r="E57" s="141"/>
      <c r="F57" s="9" t="s">
        <v>29</v>
      </c>
      <c r="G57" s="20">
        <v>0</v>
      </c>
      <c r="H57" s="112">
        <v>0</v>
      </c>
      <c r="I57" s="20">
        <v>0</v>
      </c>
      <c r="J57" s="20">
        <v>0</v>
      </c>
      <c r="K57" s="20">
        <v>0</v>
      </c>
      <c r="L57" s="20">
        <v>0</v>
      </c>
      <c r="M57" s="112">
        <v>0</v>
      </c>
    </row>
    <row r="58" spans="1:13" ht="18.75" customHeight="1">
      <c r="A58" s="201" t="s">
        <v>94</v>
      </c>
      <c r="B58" s="145" t="s">
        <v>413</v>
      </c>
      <c r="C58" s="8"/>
      <c r="D58" s="141" t="s">
        <v>414</v>
      </c>
      <c r="E58" s="141" t="s">
        <v>415</v>
      </c>
      <c r="F58" s="9" t="s">
        <v>175</v>
      </c>
      <c r="G58" s="126">
        <v>144.47999999999999</v>
      </c>
      <c r="H58" s="126">
        <v>144.47999999999999</v>
      </c>
      <c r="I58" s="126">
        <v>144.47999999999999</v>
      </c>
      <c r="J58" s="126">
        <v>0</v>
      </c>
      <c r="K58" s="126">
        <v>0</v>
      </c>
      <c r="L58" s="126">
        <v>0</v>
      </c>
      <c r="M58" s="126">
        <v>433.44</v>
      </c>
    </row>
    <row r="59" spans="1:13" ht="37.5">
      <c r="A59" s="201"/>
      <c r="B59" s="145"/>
      <c r="C59" s="8"/>
      <c r="D59" s="141"/>
      <c r="E59" s="141"/>
      <c r="F59" s="9" t="s">
        <v>192</v>
      </c>
      <c r="G59" s="126">
        <v>141.59</v>
      </c>
      <c r="H59" s="126">
        <v>141.59</v>
      </c>
      <c r="I59" s="126">
        <v>141.59</v>
      </c>
      <c r="J59" s="126">
        <v>0</v>
      </c>
      <c r="K59" s="126">
        <v>0</v>
      </c>
      <c r="L59" s="126">
        <v>0</v>
      </c>
      <c r="M59" s="126">
        <v>424.77</v>
      </c>
    </row>
    <row r="60" spans="1:13" ht="37.5">
      <c r="A60" s="201"/>
      <c r="B60" s="145"/>
      <c r="C60" s="8"/>
      <c r="D60" s="141"/>
      <c r="E60" s="141"/>
      <c r="F60" s="9" t="s">
        <v>193</v>
      </c>
      <c r="G60" s="126">
        <v>2.89</v>
      </c>
      <c r="H60" s="126">
        <v>2.89</v>
      </c>
      <c r="I60" s="126">
        <v>2.89</v>
      </c>
      <c r="J60" s="126">
        <v>0</v>
      </c>
      <c r="K60" s="126">
        <v>0</v>
      </c>
      <c r="L60" s="126">
        <v>0</v>
      </c>
      <c r="M60" s="126">
        <v>8.67</v>
      </c>
    </row>
    <row r="61" spans="1:13" ht="18.75">
      <c r="A61" s="201"/>
      <c r="B61" s="145"/>
      <c r="C61" s="8"/>
      <c r="D61" s="141"/>
      <c r="E61" s="141"/>
      <c r="F61" s="9" t="s">
        <v>29</v>
      </c>
      <c r="G61" s="20">
        <v>0</v>
      </c>
      <c r="H61" s="112">
        <v>0</v>
      </c>
      <c r="I61" s="20">
        <v>0</v>
      </c>
      <c r="J61" s="20">
        <v>0</v>
      </c>
      <c r="K61" s="20">
        <v>0</v>
      </c>
      <c r="L61" s="20">
        <v>0</v>
      </c>
      <c r="M61" s="112">
        <v>0</v>
      </c>
    </row>
    <row r="62" spans="1:13" ht="18.75">
      <c r="A62" s="39" t="s">
        <v>197</v>
      </c>
      <c r="B62" s="8" t="s">
        <v>197</v>
      </c>
      <c r="C62" s="8"/>
      <c r="D62" s="9"/>
      <c r="E62" s="9"/>
      <c r="F62" s="9"/>
      <c r="G62" s="20"/>
      <c r="H62" s="20"/>
      <c r="I62" s="20"/>
      <c r="J62" s="20"/>
      <c r="K62" s="20"/>
      <c r="L62" s="20"/>
      <c r="M62" s="20"/>
    </row>
    <row r="63" spans="1:13" ht="112.5" customHeight="1">
      <c r="A63" s="200" t="s">
        <v>446</v>
      </c>
      <c r="B63" s="200"/>
      <c r="C63" s="200"/>
      <c r="D63" s="200"/>
      <c r="E63" s="200"/>
      <c r="F63" s="200"/>
      <c r="G63" s="113" t="s">
        <v>243</v>
      </c>
      <c r="H63" s="113" t="s">
        <v>243</v>
      </c>
      <c r="I63" s="113" t="s">
        <v>243</v>
      </c>
      <c r="J63" s="113" t="s">
        <v>243</v>
      </c>
      <c r="K63" s="113" t="s">
        <v>243</v>
      </c>
      <c r="L63" s="113" t="s">
        <v>243</v>
      </c>
      <c r="M63" s="113" t="s">
        <v>243</v>
      </c>
    </row>
    <row r="64" spans="1:13" ht="18.75" customHeight="1">
      <c r="A64" s="201" t="s">
        <v>88</v>
      </c>
      <c r="B64" s="145"/>
      <c r="C64" s="109"/>
      <c r="D64" s="141"/>
      <c r="E64" s="141"/>
      <c r="F64" s="128" t="s">
        <v>175</v>
      </c>
      <c r="G64" s="112"/>
      <c r="H64" s="112">
        <f t="shared" ref="H64:L64" si="0">SUM(H65:H67)</f>
        <v>0</v>
      </c>
      <c r="I64" s="112">
        <f t="shared" si="0"/>
        <v>0</v>
      </c>
      <c r="J64" s="112">
        <f t="shared" si="0"/>
        <v>0</v>
      </c>
      <c r="K64" s="112">
        <f t="shared" si="0"/>
        <v>0</v>
      </c>
      <c r="L64" s="112">
        <f t="shared" si="0"/>
        <v>0</v>
      </c>
      <c r="M64" s="112"/>
    </row>
    <row r="65" spans="1:13" ht="37.5">
      <c r="A65" s="201"/>
      <c r="B65" s="145"/>
      <c r="C65" s="109"/>
      <c r="D65" s="141"/>
      <c r="E65" s="141"/>
      <c r="F65" s="108" t="s">
        <v>192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</row>
    <row r="66" spans="1:13" ht="37.5" customHeight="1">
      <c r="A66" s="201"/>
      <c r="B66" s="145"/>
      <c r="C66" s="109"/>
      <c r="D66" s="141"/>
      <c r="E66" s="141"/>
      <c r="F66" s="108" t="s">
        <v>193</v>
      </c>
      <c r="G66" s="112"/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/>
    </row>
    <row r="67" spans="1:13" ht="18.75">
      <c r="A67" s="201"/>
      <c r="B67" s="145"/>
      <c r="C67" s="109"/>
      <c r="D67" s="141"/>
      <c r="E67" s="141"/>
      <c r="F67" s="108" t="s">
        <v>29</v>
      </c>
      <c r="G67" s="112"/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/>
    </row>
    <row r="68" spans="1:13" ht="78" customHeight="1">
      <c r="A68" s="200" t="s">
        <v>417</v>
      </c>
      <c r="B68" s="200"/>
      <c r="C68" s="200"/>
      <c r="D68" s="200"/>
      <c r="E68" s="200"/>
      <c r="F68" s="200"/>
      <c r="G68" s="113" t="s">
        <v>243</v>
      </c>
      <c r="H68" s="113" t="s">
        <v>243</v>
      </c>
      <c r="I68" s="113" t="s">
        <v>243</v>
      </c>
      <c r="J68" s="113" t="s">
        <v>243</v>
      </c>
      <c r="K68" s="113" t="s">
        <v>243</v>
      </c>
      <c r="L68" s="113" t="s">
        <v>243</v>
      </c>
      <c r="M68" s="113" t="s">
        <v>243</v>
      </c>
    </row>
    <row r="69" spans="1:13" ht="18.75">
      <c r="A69" s="201" t="s">
        <v>86</v>
      </c>
      <c r="B69" s="145" t="s">
        <v>418</v>
      </c>
      <c r="C69" s="109"/>
      <c r="D69" s="141" t="s">
        <v>414</v>
      </c>
      <c r="E69" s="141" t="s">
        <v>415</v>
      </c>
      <c r="F69" s="108" t="s">
        <v>175</v>
      </c>
      <c r="G69" s="126">
        <v>1.5</v>
      </c>
      <c r="H69" s="126">
        <v>1.5</v>
      </c>
      <c r="I69" s="126">
        <v>1.5</v>
      </c>
      <c r="J69" s="126">
        <f>SUM(J70:J80)</f>
        <v>0</v>
      </c>
      <c r="K69" s="126">
        <f>SUM(K70:K80)</f>
        <v>0</v>
      </c>
      <c r="L69" s="126">
        <f>SUM(L70:L80)</f>
        <v>0</v>
      </c>
      <c r="M69" s="126">
        <v>4.5</v>
      </c>
    </row>
    <row r="70" spans="1:13" ht="37.5">
      <c r="A70" s="201"/>
      <c r="B70" s="145"/>
      <c r="C70" s="109"/>
      <c r="D70" s="141"/>
      <c r="E70" s="141"/>
      <c r="F70" s="108" t="s">
        <v>192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</row>
    <row r="71" spans="1:13" ht="37.5">
      <c r="A71" s="201"/>
      <c r="B71" s="145"/>
      <c r="C71" s="109"/>
      <c r="D71" s="141"/>
      <c r="E71" s="141"/>
      <c r="F71" s="108" t="s">
        <v>193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</row>
    <row r="72" spans="1:13" ht="27.75" customHeight="1">
      <c r="A72" s="201"/>
      <c r="B72" s="145"/>
      <c r="C72" s="109"/>
      <c r="D72" s="141"/>
      <c r="E72" s="141"/>
      <c r="F72" s="108" t="s">
        <v>29</v>
      </c>
      <c r="G72" s="112">
        <v>1.5</v>
      </c>
      <c r="H72" s="112">
        <v>1.5</v>
      </c>
      <c r="I72" s="112">
        <v>1.5</v>
      </c>
      <c r="J72" s="112">
        <v>0</v>
      </c>
      <c r="K72" s="112">
        <v>0</v>
      </c>
      <c r="L72" s="112">
        <v>0</v>
      </c>
      <c r="M72" s="112">
        <v>4.5</v>
      </c>
    </row>
    <row r="73" spans="1:13" ht="18.75" customHeight="1">
      <c r="A73" s="201" t="s">
        <v>87</v>
      </c>
      <c r="B73" s="145" t="s">
        <v>416</v>
      </c>
      <c r="C73" s="129"/>
      <c r="D73" s="141" t="s">
        <v>414</v>
      </c>
      <c r="E73" s="141" t="s">
        <v>415</v>
      </c>
      <c r="F73" s="128" t="s">
        <v>175</v>
      </c>
      <c r="G73" s="126">
        <f>SUM(G74:G76)</f>
        <v>1.55</v>
      </c>
      <c r="H73" s="126">
        <f t="shared" ref="H73:M73" si="1">SUM(H74:H76)</f>
        <v>1.55</v>
      </c>
      <c r="I73" s="126">
        <f t="shared" si="1"/>
        <v>1.55</v>
      </c>
      <c r="J73" s="126">
        <f t="shared" si="1"/>
        <v>0</v>
      </c>
      <c r="K73" s="126">
        <f t="shared" si="1"/>
        <v>0</v>
      </c>
      <c r="L73" s="126">
        <f t="shared" si="1"/>
        <v>0</v>
      </c>
      <c r="M73" s="126">
        <f t="shared" si="1"/>
        <v>4.6500000000000004</v>
      </c>
    </row>
    <row r="74" spans="1:13" ht="37.5">
      <c r="A74" s="201"/>
      <c r="B74" s="145"/>
      <c r="C74" s="129"/>
      <c r="D74" s="141"/>
      <c r="E74" s="141"/>
      <c r="F74" s="128" t="s">
        <v>192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</row>
    <row r="75" spans="1:13" ht="37.5" customHeight="1">
      <c r="A75" s="201"/>
      <c r="B75" s="145"/>
      <c r="C75" s="129"/>
      <c r="D75" s="141"/>
      <c r="E75" s="141"/>
      <c r="F75" s="128" t="s">
        <v>193</v>
      </c>
      <c r="G75" s="126">
        <v>1.55</v>
      </c>
      <c r="H75" s="126">
        <v>1.55</v>
      </c>
      <c r="I75" s="126">
        <v>1.55</v>
      </c>
      <c r="J75" s="126">
        <v>0</v>
      </c>
      <c r="K75" s="126">
        <v>0</v>
      </c>
      <c r="L75" s="126">
        <v>0</v>
      </c>
      <c r="M75" s="126">
        <v>4.6500000000000004</v>
      </c>
    </row>
    <row r="76" spans="1:13" ht="36" customHeight="1">
      <c r="A76" s="201"/>
      <c r="B76" s="145"/>
      <c r="C76" s="129"/>
      <c r="D76" s="141"/>
      <c r="E76" s="141"/>
      <c r="F76" s="128" t="s">
        <v>29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</row>
    <row r="77" spans="1:13" ht="18.75" customHeight="1">
      <c r="A77" s="201" t="s">
        <v>447</v>
      </c>
      <c r="B77" s="145" t="s">
        <v>419</v>
      </c>
      <c r="C77" s="129"/>
      <c r="D77" s="141" t="s">
        <v>414</v>
      </c>
      <c r="E77" s="141" t="s">
        <v>415</v>
      </c>
      <c r="F77" s="128" t="s">
        <v>175</v>
      </c>
      <c r="G77" s="126">
        <f>SUM(G78:G80)</f>
        <v>1.1000000000000001</v>
      </c>
      <c r="H77" s="126">
        <f t="shared" ref="H77:L77" si="2">SUM(H78:H80)</f>
        <v>0</v>
      </c>
      <c r="I77" s="126">
        <f t="shared" si="2"/>
        <v>0</v>
      </c>
      <c r="J77" s="126">
        <f t="shared" si="2"/>
        <v>0</v>
      </c>
      <c r="K77" s="126">
        <f t="shared" si="2"/>
        <v>0</v>
      </c>
      <c r="L77" s="126">
        <f t="shared" si="2"/>
        <v>0</v>
      </c>
      <c r="M77" s="126">
        <v>1.1000000000000001</v>
      </c>
    </row>
    <row r="78" spans="1:13" ht="37.5">
      <c r="A78" s="201"/>
      <c r="B78" s="145"/>
      <c r="C78" s="129"/>
      <c r="D78" s="141"/>
      <c r="E78" s="141"/>
      <c r="F78" s="128" t="s">
        <v>192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</row>
    <row r="79" spans="1:13" ht="37.5" customHeight="1">
      <c r="A79" s="201"/>
      <c r="B79" s="145"/>
      <c r="C79" s="129"/>
      <c r="D79" s="141"/>
      <c r="E79" s="141"/>
      <c r="F79" s="128" t="s">
        <v>193</v>
      </c>
      <c r="G79" s="126">
        <v>1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1</v>
      </c>
    </row>
    <row r="80" spans="1:13" ht="36" customHeight="1">
      <c r="A80" s="201"/>
      <c r="B80" s="145"/>
      <c r="C80" s="129"/>
      <c r="D80" s="141"/>
      <c r="E80" s="141"/>
      <c r="F80" s="128" t="s">
        <v>29</v>
      </c>
      <c r="G80" s="126">
        <v>0.1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0.1</v>
      </c>
    </row>
    <row r="81" spans="1:13" ht="18.75" customHeight="1">
      <c r="A81" s="138" t="s">
        <v>196</v>
      </c>
      <c r="B81" s="138"/>
      <c r="C81" s="138"/>
      <c r="D81" s="138"/>
      <c r="E81" s="138"/>
      <c r="F81" s="138"/>
      <c r="G81" s="126">
        <v>177.43</v>
      </c>
      <c r="H81" s="126">
        <v>176.33</v>
      </c>
      <c r="I81" s="126">
        <v>176.33</v>
      </c>
      <c r="J81" s="126">
        <v>0</v>
      </c>
      <c r="K81" s="126">
        <v>0</v>
      </c>
      <c r="L81" s="126">
        <v>0</v>
      </c>
      <c r="M81" s="126">
        <v>530.09</v>
      </c>
    </row>
    <row r="82" spans="1:13" ht="18.75" customHeight="1">
      <c r="A82" s="138" t="s">
        <v>192</v>
      </c>
      <c r="B82" s="138"/>
      <c r="C82" s="138"/>
      <c r="D82" s="138"/>
      <c r="E82" s="138"/>
      <c r="F82" s="138"/>
      <c r="G82" s="126">
        <v>141.59</v>
      </c>
      <c r="H82" s="126">
        <f>SUM(H70+H65+H59+H55)</f>
        <v>141.59</v>
      </c>
      <c r="I82" s="126">
        <v>141.59</v>
      </c>
      <c r="J82" s="126">
        <v>0</v>
      </c>
      <c r="K82" s="126">
        <v>0</v>
      </c>
      <c r="L82" s="126">
        <v>0</v>
      </c>
      <c r="M82" s="126">
        <v>424.77</v>
      </c>
    </row>
    <row r="83" spans="1:13" ht="18.75" customHeight="1">
      <c r="A83" s="138" t="s">
        <v>193</v>
      </c>
      <c r="B83" s="138"/>
      <c r="C83" s="138"/>
      <c r="D83" s="138"/>
      <c r="E83" s="138"/>
      <c r="F83" s="138"/>
      <c r="G83" s="126">
        <v>34.24</v>
      </c>
      <c r="H83" s="126">
        <v>33.24</v>
      </c>
      <c r="I83" s="126">
        <v>33.24</v>
      </c>
      <c r="J83" s="126">
        <v>0</v>
      </c>
      <c r="K83" s="126">
        <v>0</v>
      </c>
      <c r="L83" s="126">
        <v>0</v>
      </c>
      <c r="M83" s="126">
        <v>100.72</v>
      </c>
    </row>
    <row r="84" spans="1:13" ht="18.75">
      <c r="A84" s="138" t="s">
        <v>194</v>
      </c>
      <c r="B84" s="138"/>
      <c r="C84" s="138"/>
      <c r="D84" s="138"/>
      <c r="E84" s="138"/>
      <c r="F84" s="138"/>
      <c r="G84" s="126">
        <v>1.6</v>
      </c>
      <c r="H84" s="126">
        <v>1.5</v>
      </c>
      <c r="I84" s="126">
        <v>1.5</v>
      </c>
      <c r="J84" s="126">
        <v>0</v>
      </c>
      <c r="K84" s="126">
        <v>0</v>
      </c>
      <c r="L84" s="126">
        <v>0</v>
      </c>
      <c r="M84" s="126">
        <v>4.5999999999999996</v>
      </c>
    </row>
    <row r="85" spans="1:13" ht="37.5">
      <c r="A85" s="114"/>
      <c r="B85" s="115" t="s">
        <v>47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108" ht="18.75" customHeight="1"/>
    <row r="143" ht="18.75" customHeight="1"/>
  </sheetData>
  <mergeCells count="59">
    <mergeCell ref="D58:D61"/>
    <mergeCell ref="E58:E61"/>
    <mergeCell ref="A81:F81"/>
    <mergeCell ref="A83:F83"/>
    <mergeCell ref="A63:F63"/>
    <mergeCell ref="A64:A67"/>
    <mergeCell ref="B64:B67"/>
    <mergeCell ref="D64:D67"/>
    <mergeCell ref="E64:E67"/>
    <mergeCell ref="A82:F82"/>
    <mergeCell ref="A58:A61"/>
    <mergeCell ref="A73:A76"/>
    <mergeCell ref="B73:B76"/>
    <mergeCell ref="D73:D76"/>
    <mergeCell ref="E73:E76"/>
    <mergeCell ref="A77:A80"/>
    <mergeCell ref="D51:D52"/>
    <mergeCell ref="E51:E52"/>
    <mergeCell ref="F51:F52"/>
    <mergeCell ref="G51:M51"/>
    <mergeCell ref="A9:M9"/>
    <mergeCell ref="A10:M10"/>
    <mergeCell ref="A42:K42"/>
    <mergeCell ref="D34:K34"/>
    <mergeCell ref="D35:K35"/>
    <mergeCell ref="D36:K36"/>
    <mergeCell ref="D37:K37"/>
    <mergeCell ref="D38:K38"/>
    <mergeCell ref="A14:K14"/>
    <mergeCell ref="A15:A16"/>
    <mergeCell ref="B15:B16"/>
    <mergeCell ref="D15:E15"/>
    <mergeCell ref="A17:K17"/>
    <mergeCell ref="A33:K33"/>
    <mergeCell ref="A39:K39"/>
    <mergeCell ref="D45:K45"/>
    <mergeCell ref="D40:K40"/>
    <mergeCell ref="D41:K41"/>
    <mergeCell ref="B54:B57"/>
    <mergeCell ref="D54:D57"/>
    <mergeCell ref="E54:E57"/>
    <mergeCell ref="A53:F53"/>
    <mergeCell ref="A54:A57"/>
    <mergeCell ref="B77:B80"/>
    <mergeCell ref="D77:D80"/>
    <mergeCell ref="E77:E80"/>
    <mergeCell ref="A84:F84"/>
    <mergeCell ref="F15:K15"/>
    <mergeCell ref="A68:F68"/>
    <mergeCell ref="A69:A72"/>
    <mergeCell ref="B69:B72"/>
    <mergeCell ref="D69:D72"/>
    <mergeCell ref="E69:E72"/>
    <mergeCell ref="B58:B61"/>
    <mergeCell ref="A51:A52"/>
    <mergeCell ref="B51:B52"/>
    <mergeCell ref="A50:M50"/>
    <mergeCell ref="D46:K46"/>
    <mergeCell ref="D48:K48"/>
  </mergeCells>
  <phoneticPr fontId="0" type="noConversion"/>
  <pageMargins left="0.35433070866141736" right="0.15748031496062992" top="0.19685039370078741" bottom="0.27559055118110237" header="0.15748031496062992" footer="0.15748031496062992"/>
  <pageSetup paperSize="9" scale="5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60" zoomScaleNormal="70" workbookViewId="0">
      <selection activeCell="R15" sqref="R15"/>
    </sheetView>
  </sheetViews>
  <sheetFormatPr defaultRowHeight="18.75"/>
  <cols>
    <col min="1" max="1" width="9.5703125" style="43" customWidth="1"/>
    <col min="2" max="2" width="54.85546875" style="43" customWidth="1"/>
    <col min="3" max="3" width="0" style="37" hidden="1" customWidth="1"/>
    <col min="4" max="4" width="16.140625" style="37" customWidth="1"/>
    <col min="5" max="5" width="20.5703125" style="37" customWidth="1"/>
    <col min="6" max="6" width="22.28515625" style="37" customWidth="1"/>
    <col min="7" max="11" width="18.7109375" style="45" customWidth="1"/>
    <col min="12" max="13" width="18.140625" style="45" customWidth="1"/>
    <col min="14" max="18" width="12.7109375" style="37" customWidth="1"/>
    <col min="19" max="16384" width="9.140625" style="37"/>
  </cols>
  <sheetData>
    <row r="1" spans="1:13">
      <c r="A1"/>
      <c r="B1"/>
      <c r="C1"/>
      <c r="D1"/>
      <c r="E1"/>
      <c r="F1"/>
      <c r="G1"/>
      <c r="H1"/>
      <c r="I1"/>
      <c r="J1"/>
      <c r="K1"/>
      <c r="L1" s="48"/>
      <c r="M1" s="48"/>
    </row>
    <row r="2" spans="1:13">
      <c r="A2"/>
      <c r="B2"/>
      <c r="C2"/>
      <c r="D2"/>
      <c r="E2"/>
      <c r="F2"/>
      <c r="G2"/>
      <c r="H2"/>
      <c r="I2"/>
      <c r="J2"/>
      <c r="K2"/>
      <c r="L2" s="48"/>
      <c r="M2" s="48"/>
    </row>
    <row r="3" spans="1:13">
      <c r="A3"/>
      <c r="B3"/>
      <c r="C3"/>
      <c r="D3"/>
      <c r="E3"/>
      <c r="F3"/>
      <c r="G3"/>
      <c r="H3"/>
      <c r="I3"/>
      <c r="J3"/>
      <c r="K3"/>
      <c r="L3" s="48"/>
      <c r="M3" s="48"/>
    </row>
    <row r="4" spans="1:13">
      <c r="A4"/>
      <c r="B4"/>
      <c r="C4"/>
      <c r="D4"/>
      <c r="E4"/>
      <c r="F4"/>
      <c r="G4"/>
      <c r="H4"/>
      <c r="I4"/>
      <c r="J4"/>
      <c r="K4"/>
      <c r="L4" s="48"/>
      <c r="M4" s="48"/>
    </row>
    <row r="5" spans="1:13">
      <c r="A5"/>
      <c r="B5"/>
      <c r="C5"/>
      <c r="D5"/>
      <c r="E5"/>
      <c r="F5"/>
      <c r="G5"/>
      <c r="H5"/>
      <c r="I5"/>
      <c r="J5"/>
      <c r="K5"/>
      <c r="L5" s="48"/>
      <c r="M5" s="48"/>
    </row>
    <row r="6" spans="1:13">
      <c r="A6"/>
      <c r="B6"/>
      <c r="C6"/>
      <c r="D6"/>
      <c r="E6"/>
      <c r="F6"/>
      <c r="G6"/>
      <c r="H6"/>
      <c r="I6"/>
      <c r="J6"/>
      <c r="K6"/>
      <c r="L6" s="48"/>
      <c r="M6" s="48"/>
    </row>
    <row r="7" spans="1:13">
      <c r="A7"/>
      <c r="B7"/>
      <c r="C7"/>
      <c r="D7"/>
      <c r="E7"/>
      <c r="F7"/>
      <c r="G7"/>
      <c r="H7"/>
      <c r="I7"/>
      <c r="J7"/>
      <c r="K7"/>
      <c r="L7" s="48"/>
      <c r="M7" s="48"/>
    </row>
    <row r="8" spans="1:13">
      <c r="A8"/>
      <c r="B8"/>
      <c r="C8"/>
      <c r="D8"/>
      <c r="E8"/>
      <c r="F8"/>
      <c r="G8"/>
      <c r="H8"/>
      <c r="I8"/>
      <c r="J8"/>
      <c r="K8"/>
      <c r="L8" s="48"/>
      <c r="M8" s="48"/>
    </row>
    <row r="9" spans="1:13" ht="47.25" customHeight="1">
      <c r="A9" s="167" t="s">
        <v>18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ht="18.75" customHeight="1">
      <c r="A10" s="204" t="s">
        <v>444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30" customHeight="1">
      <c r="A11" s="169" t="s">
        <v>31</v>
      </c>
      <c r="B11" s="170" t="s">
        <v>30</v>
      </c>
      <c r="C11" s="170"/>
      <c r="D11" s="170"/>
      <c r="E11" s="170"/>
      <c r="F11" s="170"/>
      <c r="G11" s="170"/>
      <c r="H11" s="170"/>
      <c r="I11" s="170"/>
      <c r="J11" s="170"/>
      <c r="K11" s="171"/>
      <c r="L11" s="6"/>
      <c r="M11" s="6"/>
    </row>
    <row r="12" spans="1:13">
      <c r="A12" s="179" t="s">
        <v>82</v>
      </c>
      <c r="B12" s="175" t="s">
        <v>97</v>
      </c>
      <c r="C12" s="5"/>
      <c r="D12" s="172" t="s">
        <v>98</v>
      </c>
      <c r="E12" s="174"/>
      <c r="F12" s="172" t="s">
        <v>152</v>
      </c>
      <c r="G12" s="173"/>
      <c r="H12" s="173"/>
      <c r="I12" s="173"/>
      <c r="J12" s="173"/>
      <c r="K12" s="174"/>
    </row>
    <row r="13" spans="1:13">
      <c r="A13" s="179"/>
      <c r="B13" s="175"/>
      <c r="C13" s="5"/>
      <c r="D13" s="5" t="s">
        <v>180</v>
      </c>
      <c r="E13" s="4" t="s">
        <v>181</v>
      </c>
      <c r="F13" s="4" t="s">
        <v>182</v>
      </c>
      <c r="G13" s="4" t="s">
        <v>183</v>
      </c>
      <c r="H13" s="5" t="s">
        <v>184</v>
      </c>
      <c r="I13" s="5" t="s">
        <v>185</v>
      </c>
      <c r="J13" s="5" t="s">
        <v>186</v>
      </c>
      <c r="K13" s="5" t="s">
        <v>187</v>
      </c>
    </row>
    <row r="14" spans="1:13" ht="38.25" customHeight="1">
      <c r="A14" s="159" t="s">
        <v>357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1"/>
    </row>
    <row r="15" spans="1:13" ht="84.75" customHeight="1">
      <c r="A15" s="39" t="s">
        <v>99</v>
      </c>
      <c r="B15" s="8" t="s">
        <v>358</v>
      </c>
      <c r="C15" s="10"/>
      <c r="D15" s="13">
        <v>0</v>
      </c>
      <c r="E15" s="14" t="s">
        <v>359</v>
      </c>
      <c r="F15" s="13" t="s">
        <v>360</v>
      </c>
      <c r="G15" s="36">
        <v>1.0999999999999999E-2</v>
      </c>
      <c r="H15" s="36">
        <v>2.1999999999999999E-2</v>
      </c>
      <c r="I15" s="36">
        <v>0.03</v>
      </c>
      <c r="J15" s="36">
        <v>3.5999999999999997E-2</v>
      </c>
      <c r="K15" s="36">
        <v>4.1000000000000002E-2</v>
      </c>
    </row>
    <row r="16" spans="1:13">
      <c r="A16" s="40" t="s">
        <v>28</v>
      </c>
      <c r="B16" s="41" t="s">
        <v>19</v>
      </c>
      <c r="C16" s="33"/>
      <c r="D16" s="13"/>
      <c r="E16" s="14"/>
      <c r="F16" s="13"/>
      <c r="G16" s="42">
        <v>2.3464629427522569E-4</v>
      </c>
      <c r="H16" s="42">
        <v>4.6929258855045138E-4</v>
      </c>
      <c r="I16" s="42">
        <v>6.3994443893243373E-4</v>
      </c>
      <c r="J16" s="42">
        <v>7.6793332671892063E-4</v>
      </c>
      <c r="K16" s="42">
        <v>8.7459073320765948E-4</v>
      </c>
    </row>
    <row r="17" spans="1:11" ht="19.5" hidden="1">
      <c r="A17" s="159" t="s">
        <v>362</v>
      </c>
      <c r="B17" s="160"/>
      <c r="C17" s="160"/>
      <c r="D17" s="160"/>
      <c r="E17" s="160"/>
      <c r="F17" s="160"/>
      <c r="G17" s="212"/>
      <c r="H17" s="212"/>
      <c r="I17" s="212"/>
      <c r="J17" s="212"/>
      <c r="K17" s="213"/>
    </row>
    <row r="18" spans="1:11" ht="61.5" hidden="1" customHeight="1">
      <c r="A18" s="39" t="s">
        <v>99</v>
      </c>
      <c r="B18" s="8" t="s">
        <v>361</v>
      </c>
      <c r="C18" s="10"/>
      <c r="D18" s="13">
        <v>0</v>
      </c>
      <c r="E18" s="14" t="s">
        <v>363</v>
      </c>
      <c r="F18" s="13">
        <v>294</v>
      </c>
      <c r="G18" s="13">
        <v>310</v>
      </c>
      <c r="H18" s="13">
        <v>332</v>
      </c>
      <c r="I18" s="13">
        <v>419</v>
      </c>
      <c r="J18" s="13">
        <v>484</v>
      </c>
      <c r="K18" s="13">
        <v>495</v>
      </c>
    </row>
    <row r="19" spans="1:11" ht="19.5" hidden="1">
      <c r="A19" s="159" t="s">
        <v>364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ht="81" hidden="1" customHeight="1">
      <c r="A20" s="39" t="s">
        <v>99</v>
      </c>
      <c r="B20" s="8" t="s">
        <v>365</v>
      </c>
      <c r="C20" s="10"/>
      <c r="D20" s="13">
        <v>0.88500000000000001</v>
      </c>
      <c r="E20" s="14" t="s">
        <v>363</v>
      </c>
      <c r="F20" s="13">
        <v>2.65</v>
      </c>
      <c r="G20" s="13">
        <v>3.754</v>
      </c>
      <c r="H20" s="13">
        <v>4.9740000000000002</v>
      </c>
      <c r="I20" s="13">
        <v>7.157</v>
      </c>
      <c r="J20" s="13">
        <v>9.4550000000000001</v>
      </c>
      <c r="K20" s="13">
        <v>10.792</v>
      </c>
    </row>
    <row r="21" spans="1:11" ht="105" hidden="1" customHeight="1">
      <c r="A21" s="39" t="s">
        <v>95</v>
      </c>
      <c r="B21" s="8" t="s">
        <v>366</v>
      </c>
      <c r="C21" s="10"/>
      <c r="D21" s="13">
        <v>24</v>
      </c>
      <c r="E21" s="14" t="s">
        <v>251</v>
      </c>
      <c r="F21" s="13">
        <v>59</v>
      </c>
      <c r="G21" s="13">
        <v>118</v>
      </c>
      <c r="H21" s="13">
        <v>146</v>
      </c>
      <c r="I21" s="13">
        <v>175</v>
      </c>
      <c r="J21" s="13">
        <v>204</v>
      </c>
      <c r="K21" s="13">
        <v>232</v>
      </c>
    </row>
    <row r="22" spans="1:11" ht="19.5" hidden="1">
      <c r="A22" s="159" t="s">
        <v>371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</row>
    <row r="23" spans="1:11" ht="137.25" hidden="1" customHeight="1">
      <c r="A23" s="39" t="s">
        <v>99</v>
      </c>
      <c r="B23" s="8" t="s">
        <v>367</v>
      </c>
      <c r="C23" s="10"/>
      <c r="D23" s="13">
        <v>0</v>
      </c>
      <c r="E23" s="14" t="s">
        <v>251</v>
      </c>
      <c r="F23" s="13">
        <v>240</v>
      </c>
      <c r="G23" s="13">
        <v>212</v>
      </c>
      <c r="H23" s="13">
        <v>256</v>
      </c>
      <c r="I23" s="13">
        <v>286</v>
      </c>
      <c r="J23" s="13">
        <v>345</v>
      </c>
      <c r="K23" s="13">
        <v>391</v>
      </c>
    </row>
    <row r="24" spans="1:11" ht="131.25" hidden="1">
      <c r="A24" s="39" t="s">
        <v>95</v>
      </c>
      <c r="B24" s="8" t="s">
        <v>368</v>
      </c>
      <c r="C24" s="10"/>
      <c r="D24" s="13">
        <v>0</v>
      </c>
      <c r="E24" s="14" t="s">
        <v>251</v>
      </c>
      <c r="F24" s="13">
        <v>20</v>
      </c>
      <c r="G24" s="13">
        <v>12</v>
      </c>
      <c r="H24" s="13">
        <v>20</v>
      </c>
      <c r="I24" s="13">
        <v>24</v>
      </c>
      <c r="J24" s="13">
        <v>32</v>
      </c>
      <c r="K24" s="13">
        <v>46</v>
      </c>
    </row>
    <row r="25" spans="1:11" ht="150" hidden="1">
      <c r="A25" s="39" t="s">
        <v>90</v>
      </c>
      <c r="B25" s="8" t="s">
        <v>369</v>
      </c>
      <c r="C25" s="10"/>
      <c r="D25" s="13">
        <v>0</v>
      </c>
      <c r="E25" s="14" t="s">
        <v>251</v>
      </c>
      <c r="F25" s="13">
        <v>76</v>
      </c>
      <c r="G25" s="13">
        <v>52</v>
      </c>
      <c r="H25" s="13">
        <v>65</v>
      </c>
      <c r="I25" s="13">
        <v>84</v>
      </c>
      <c r="J25" s="13">
        <v>123</v>
      </c>
      <c r="K25" s="13">
        <v>141</v>
      </c>
    </row>
    <row r="26" spans="1:11" ht="121.5" hidden="1" customHeight="1">
      <c r="A26" s="39" t="s">
        <v>91</v>
      </c>
      <c r="B26" s="8" t="s">
        <v>370</v>
      </c>
      <c r="C26" s="10"/>
      <c r="D26" s="13">
        <v>0</v>
      </c>
      <c r="E26" s="14" t="s">
        <v>251</v>
      </c>
      <c r="F26" s="13">
        <v>144</v>
      </c>
      <c r="G26" s="13">
        <v>148</v>
      </c>
      <c r="H26" s="13">
        <v>171</v>
      </c>
      <c r="I26" s="13">
        <v>178</v>
      </c>
      <c r="J26" s="13">
        <v>190</v>
      </c>
      <c r="K26" s="13">
        <v>204</v>
      </c>
    </row>
    <row r="27" spans="1:11" ht="28.5" customHeight="1">
      <c r="A27" s="159" t="s">
        <v>372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</row>
    <row r="28" spans="1:11" ht="93.75" hidden="1">
      <c r="A28" s="39" t="s">
        <v>99</v>
      </c>
      <c r="B28" s="8" t="s">
        <v>373</v>
      </c>
      <c r="C28" s="10"/>
      <c r="D28" s="13">
        <v>0</v>
      </c>
      <c r="E28" s="14" t="s">
        <v>251</v>
      </c>
      <c r="F28" s="13">
        <v>0.371</v>
      </c>
      <c r="G28" s="13">
        <v>1.4850000000000001</v>
      </c>
      <c r="H28" s="13">
        <v>2.7160000000000002</v>
      </c>
      <c r="I28" s="13">
        <v>3.9489999999999998</v>
      </c>
      <c r="J28" s="13">
        <v>5.1760000000000002</v>
      </c>
      <c r="K28" s="13">
        <v>6.415</v>
      </c>
    </row>
    <row r="29" spans="1:11" ht="56.25" hidden="1">
      <c r="A29" s="39" t="s">
        <v>95</v>
      </c>
      <c r="B29" s="8" t="s">
        <v>374</v>
      </c>
      <c r="C29" s="10"/>
      <c r="D29" s="13">
        <v>0</v>
      </c>
      <c r="E29" s="14" t="s">
        <v>251</v>
      </c>
      <c r="F29" s="13">
        <v>0.11</v>
      </c>
      <c r="G29" s="13">
        <v>0.27400000000000002</v>
      </c>
      <c r="H29" s="13">
        <v>0.438</v>
      </c>
      <c r="I29" s="13">
        <v>0.56000000000000005</v>
      </c>
      <c r="J29" s="13">
        <v>0.66900000000000004</v>
      </c>
      <c r="K29" s="13">
        <v>0.755</v>
      </c>
    </row>
    <row r="30" spans="1:11" ht="93.75" hidden="1">
      <c r="A30" s="39" t="s">
        <v>90</v>
      </c>
      <c r="B30" s="8" t="s">
        <v>375</v>
      </c>
      <c r="C30" s="10"/>
      <c r="D30" s="13">
        <v>0</v>
      </c>
      <c r="E30" s="14" t="s">
        <v>251</v>
      </c>
      <c r="F30" s="13">
        <v>1.1140000000000001</v>
      </c>
      <c r="G30" s="13">
        <v>2.2770000000000001</v>
      </c>
      <c r="H30" s="13">
        <v>3.4430000000000001</v>
      </c>
      <c r="I30" s="13">
        <v>4.1909999999999998</v>
      </c>
      <c r="J30" s="13">
        <v>4.9009999999999998</v>
      </c>
      <c r="K30" s="13">
        <v>5.516</v>
      </c>
    </row>
    <row r="31" spans="1:11" ht="56.25">
      <c r="A31" s="39" t="s">
        <v>91</v>
      </c>
      <c r="B31" s="8" t="s">
        <v>376</v>
      </c>
      <c r="C31" s="10"/>
      <c r="D31" s="13">
        <v>0</v>
      </c>
      <c r="E31" s="14" t="s">
        <v>251</v>
      </c>
      <c r="F31" s="13">
        <v>6.0860000000000003</v>
      </c>
      <c r="G31" s="13">
        <v>12.537000000000001</v>
      </c>
      <c r="H31" s="13">
        <v>19.11</v>
      </c>
      <c r="I31" s="13">
        <v>25.196000000000002</v>
      </c>
      <c r="J31" s="13">
        <v>31.039000000000001</v>
      </c>
      <c r="K31" s="13">
        <v>35.908000000000001</v>
      </c>
    </row>
    <row r="32" spans="1:11">
      <c r="A32" s="39" t="s">
        <v>27</v>
      </c>
      <c r="B32" s="41" t="s">
        <v>19</v>
      </c>
      <c r="C32" s="19"/>
      <c r="D32" s="13">
        <v>0</v>
      </c>
      <c r="E32" s="14"/>
      <c r="F32" s="38">
        <v>0.12982339517809308</v>
      </c>
      <c r="G32" s="38">
        <v>0.26743278102986401</v>
      </c>
      <c r="H32" s="38">
        <v>0.4076446075999603</v>
      </c>
      <c r="I32" s="38">
        <v>0.5374680027780534</v>
      </c>
      <c r="J32" s="38">
        <v>0.6621078480007937</v>
      </c>
      <c r="K32" s="38">
        <v>0.76597083043952774</v>
      </c>
    </row>
    <row r="33" spans="1:13" ht="19.5" thickBot="1">
      <c r="A33" s="49"/>
      <c r="B33" s="50"/>
      <c r="C33" s="19"/>
      <c r="D33" s="51"/>
      <c r="E33" s="52"/>
      <c r="F33" s="53"/>
      <c r="G33" s="53"/>
      <c r="H33" s="53"/>
      <c r="I33" s="53"/>
      <c r="J33" s="53"/>
      <c r="K33" s="53"/>
    </row>
    <row r="34" spans="1:13" ht="30.75" customHeight="1" thickBot="1">
      <c r="A34" s="207" t="s">
        <v>177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9"/>
    </row>
    <row r="35" spans="1:13">
      <c r="A35" s="210" t="s">
        <v>82</v>
      </c>
      <c r="B35" s="211" t="s">
        <v>195</v>
      </c>
      <c r="C35" s="26"/>
      <c r="D35" s="210" t="s">
        <v>173</v>
      </c>
      <c r="E35" s="210" t="s">
        <v>172</v>
      </c>
      <c r="F35" s="210" t="s">
        <v>191</v>
      </c>
      <c r="G35" s="210" t="s">
        <v>176</v>
      </c>
      <c r="H35" s="210"/>
      <c r="I35" s="210"/>
      <c r="J35" s="210"/>
      <c r="K35" s="210"/>
      <c r="L35" s="54"/>
      <c r="M35" s="54"/>
    </row>
    <row r="36" spans="1:13" ht="27.75" customHeight="1">
      <c r="A36" s="179"/>
      <c r="B36" s="175"/>
      <c r="C36" s="5"/>
      <c r="D36" s="179"/>
      <c r="E36" s="179"/>
      <c r="F36" s="179"/>
      <c r="G36" s="4" t="s">
        <v>182</v>
      </c>
      <c r="H36" s="4" t="s">
        <v>183</v>
      </c>
      <c r="I36" s="5" t="s">
        <v>184</v>
      </c>
      <c r="J36" s="5" t="s">
        <v>185</v>
      </c>
      <c r="K36" s="5" t="s">
        <v>186</v>
      </c>
      <c r="L36" s="5" t="s">
        <v>187</v>
      </c>
      <c r="M36" s="5" t="s">
        <v>175</v>
      </c>
    </row>
    <row r="37" spans="1:13" ht="109.5" customHeight="1">
      <c r="A37" s="203" t="s">
        <v>241</v>
      </c>
      <c r="B37" s="203"/>
      <c r="C37" s="203"/>
      <c r="D37" s="203"/>
      <c r="E37" s="203"/>
      <c r="F37" s="203"/>
      <c r="G37" s="34" t="s">
        <v>243</v>
      </c>
      <c r="H37" s="34" t="s">
        <v>243</v>
      </c>
      <c r="I37" s="34" t="s">
        <v>243</v>
      </c>
      <c r="J37" s="34" t="s">
        <v>243</v>
      </c>
      <c r="K37" s="34" t="s">
        <v>243</v>
      </c>
      <c r="L37" s="34" t="s">
        <v>243</v>
      </c>
      <c r="M37" s="34" t="s">
        <v>243</v>
      </c>
    </row>
    <row r="38" spans="1:13">
      <c r="A38" s="201" t="s">
        <v>93</v>
      </c>
      <c r="B38" s="145" t="s">
        <v>453</v>
      </c>
      <c r="C38" s="8"/>
      <c r="D38" s="206" t="s">
        <v>454</v>
      </c>
      <c r="E38" s="141" t="s">
        <v>455</v>
      </c>
      <c r="F38" s="9" t="s">
        <v>175</v>
      </c>
      <c r="G38" s="44">
        <v>0.54</v>
      </c>
      <c r="H38" s="44">
        <v>0.26</v>
      </c>
      <c r="I38" s="44">
        <v>0.26</v>
      </c>
      <c r="J38" s="44">
        <v>0.01</v>
      </c>
      <c r="K38" s="44">
        <v>0.01</v>
      </c>
      <c r="L38" s="44">
        <v>0.01</v>
      </c>
      <c r="M38" s="44">
        <v>1.0900000000000001</v>
      </c>
    </row>
    <row r="39" spans="1:13" ht="37.5">
      <c r="A39" s="201"/>
      <c r="B39" s="145"/>
      <c r="C39" s="8"/>
      <c r="D39" s="206"/>
      <c r="E39" s="141"/>
      <c r="F39" s="9" t="s">
        <v>192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</row>
    <row r="40" spans="1:13">
      <c r="A40" s="201"/>
      <c r="B40" s="145"/>
      <c r="C40" s="8"/>
      <c r="D40" s="206"/>
      <c r="E40" s="141"/>
      <c r="F40" s="9" t="s">
        <v>193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</row>
    <row r="41" spans="1:13">
      <c r="A41" s="201"/>
      <c r="B41" s="145"/>
      <c r="C41" s="8"/>
      <c r="D41" s="206"/>
      <c r="E41" s="141"/>
      <c r="F41" s="9" t="s">
        <v>29</v>
      </c>
      <c r="G41" s="44">
        <v>0.54</v>
      </c>
      <c r="H41" s="44">
        <v>0.26</v>
      </c>
      <c r="I41" s="44">
        <v>0.26</v>
      </c>
      <c r="J41" s="44">
        <v>0.01</v>
      </c>
      <c r="K41" s="44">
        <v>0.01</v>
      </c>
      <c r="L41" s="44">
        <v>0.01</v>
      </c>
      <c r="M41" s="44">
        <v>1.0900000000000001</v>
      </c>
    </row>
    <row r="42" spans="1:13">
      <c r="A42" s="201" t="s">
        <v>94</v>
      </c>
      <c r="B42" s="145" t="s">
        <v>174</v>
      </c>
      <c r="C42" s="8"/>
      <c r="D42" s="206" t="s">
        <v>239</v>
      </c>
      <c r="E42" s="141" t="s">
        <v>240</v>
      </c>
      <c r="F42" s="9" t="s">
        <v>175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</row>
    <row r="43" spans="1:13" ht="37.5">
      <c r="A43" s="201"/>
      <c r="B43" s="145"/>
      <c r="C43" s="8"/>
      <c r="D43" s="206"/>
      <c r="E43" s="141"/>
      <c r="F43" s="9" t="s">
        <v>192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</row>
    <row r="44" spans="1:13">
      <c r="A44" s="201"/>
      <c r="B44" s="145"/>
      <c r="C44" s="8"/>
      <c r="D44" s="206"/>
      <c r="E44" s="141"/>
      <c r="F44" s="9" t="s">
        <v>193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</row>
    <row r="45" spans="1:13">
      <c r="A45" s="201"/>
      <c r="B45" s="145"/>
      <c r="C45" s="8"/>
      <c r="D45" s="206"/>
      <c r="E45" s="141"/>
      <c r="F45" s="9" t="s">
        <v>29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</row>
    <row r="46" spans="1:13">
      <c r="A46" s="39" t="s">
        <v>197</v>
      </c>
      <c r="B46" s="8" t="s">
        <v>197</v>
      </c>
      <c r="C46" s="8"/>
      <c r="D46" s="9"/>
      <c r="E46" s="9"/>
      <c r="F46" s="9"/>
      <c r="G46" s="44"/>
      <c r="H46" s="44"/>
      <c r="I46" s="44"/>
      <c r="J46" s="44"/>
      <c r="K46" s="44"/>
      <c r="L46" s="44"/>
      <c r="M46" s="44"/>
    </row>
    <row r="47" spans="1:13" ht="102.75" customHeight="1">
      <c r="A47" s="203" t="s">
        <v>242</v>
      </c>
      <c r="B47" s="203"/>
      <c r="C47" s="203"/>
      <c r="D47" s="203"/>
      <c r="E47" s="203"/>
      <c r="F47" s="203"/>
      <c r="G47" s="34" t="s">
        <v>243</v>
      </c>
      <c r="H47" s="34" t="s">
        <v>243</v>
      </c>
      <c r="I47" s="34" t="s">
        <v>243</v>
      </c>
      <c r="J47" s="34" t="s">
        <v>243</v>
      </c>
      <c r="K47" s="34" t="s">
        <v>243</v>
      </c>
      <c r="L47" s="34" t="s">
        <v>243</v>
      </c>
      <c r="M47" s="34" t="s">
        <v>243</v>
      </c>
    </row>
    <row r="48" spans="1:13">
      <c r="A48" s="201" t="s">
        <v>88</v>
      </c>
      <c r="B48" s="145" t="s">
        <v>171</v>
      </c>
      <c r="C48" s="8"/>
      <c r="D48" s="206" t="s">
        <v>239</v>
      </c>
      <c r="E48" s="141" t="s">
        <v>240</v>
      </c>
      <c r="F48" s="9" t="s">
        <v>175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</row>
    <row r="49" spans="1:13" ht="37.5">
      <c r="A49" s="201"/>
      <c r="B49" s="145"/>
      <c r="C49" s="8"/>
      <c r="D49" s="206"/>
      <c r="E49" s="141"/>
      <c r="F49" s="9" t="s">
        <v>192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</row>
    <row r="50" spans="1:13">
      <c r="A50" s="201"/>
      <c r="B50" s="145"/>
      <c r="C50" s="8"/>
      <c r="D50" s="206"/>
      <c r="E50" s="141"/>
      <c r="F50" s="9" t="s">
        <v>193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</row>
    <row r="51" spans="1:13">
      <c r="A51" s="201"/>
      <c r="B51" s="145"/>
      <c r="C51" s="8"/>
      <c r="D51" s="206"/>
      <c r="E51" s="141"/>
      <c r="F51" s="9" t="s">
        <v>29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</row>
    <row r="52" spans="1:13">
      <c r="A52" s="201" t="s">
        <v>89</v>
      </c>
      <c r="B52" s="145" t="s">
        <v>174</v>
      </c>
      <c r="C52" s="8"/>
      <c r="D52" s="206" t="s">
        <v>239</v>
      </c>
      <c r="E52" s="141" t="s">
        <v>240</v>
      </c>
      <c r="F52" s="9" t="s">
        <v>175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</row>
    <row r="53" spans="1:13" ht="37.5">
      <c r="A53" s="201"/>
      <c r="B53" s="145"/>
      <c r="C53" s="8"/>
      <c r="D53" s="206"/>
      <c r="E53" s="141"/>
      <c r="F53" s="9" t="s">
        <v>192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</row>
    <row r="54" spans="1:13">
      <c r="A54" s="201"/>
      <c r="B54" s="145"/>
      <c r="C54" s="8"/>
      <c r="D54" s="206"/>
      <c r="E54" s="141"/>
      <c r="F54" s="9" t="s">
        <v>193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</row>
    <row r="55" spans="1:13">
      <c r="A55" s="201"/>
      <c r="B55" s="145"/>
      <c r="C55" s="8"/>
      <c r="D55" s="206"/>
      <c r="E55" s="141"/>
      <c r="F55" s="9" t="s">
        <v>29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</row>
    <row r="56" spans="1:13">
      <c r="A56" s="39" t="s">
        <v>197</v>
      </c>
      <c r="B56" s="8" t="s">
        <v>197</v>
      </c>
      <c r="C56" s="8" t="s">
        <v>197</v>
      </c>
      <c r="D56" s="8" t="s">
        <v>197</v>
      </c>
      <c r="E56" s="8" t="s">
        <v>197</v>
      </c>
      <c r="F56" s="8" t="s">
        <v>197</v>
      </c>
      <c r="G56" s="9" t="s">
        <v>197</v>
      </c>
      <c r="H56" s="9" t="s">
        <v>197</v>
      </c>
      <c r="I56" s="9" t="s">
        <v>197</v>
      </c>
      <c r="J56" s="9" t="s">
        <v>197</v>
      </c>
      <c r="K56" s="9" t="s">
        <v>197</v>
      </c>
      <c r="L56" s="9" t="s">
        <v>197</v>
      </c>
      <c r="M56" s="9" t="s">
        <v>197</v>
      </c>
    </row>
    <row r="57" spans="1:13">
      <c r="A57" s="138" t="s">
        <v>196</v>
      </c>
      <c r="B57" s="138"/>
      <c r="C57" s="138"/>
      <c r="D57" s="138"/>
      <c r="E57" s="138"/>
      <c r="F57" s="138"/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</row>
    <row r="58" spans="1:13">
      <c r="A58" s="138" t="s">
        <v>192</v>
      </c>
      <c r="B58" s="138"/>
      <c r="C58" s="138"/>
      <c r="D58" s="138"/>
      <c r="E58" s="138"/>
      <c r="F58" s="138"/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</row>
    <row r="59" spans="1:13">
      <c r="A59" s="138" t="s">
        <v>193</v>
      </c>
      <c r="B59" s="138"/>
      <c r="C59" s="138"/>
      <c r="D59" s="138"/>
      <c r="E59" s="138"/>
      <c r="F59" s="138"/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</row>
    <row r="60" spans="1:13">
      <c r="A60" s="138" t="s">
        <v>194</v>
      </c>
      <c r="B60" s="138"/>
      <c r="C60" s="138"/>
      <c r="D60" s="138"/>
      <c r="E60" s="138"/>
      <c r="F60" s="138"/>
      <c r="G60" s="44">
        <v>0.54</v>
      </c>
      <c r="H60" s="44">
        <v>0.26</v>
      </c>
      <c r="I60" s="44">
        <v>0.26</v>
      </c>
      <c r="J60" s="44">
        <v>0.01</v>
      </c>
      <c r="K60" s="44">
        <v>0.01</v>
      </c>
      <c r="L60" s="44">
        <v>0.01</v>
      </c>
      <c r="M60" s="44">
        <v>1.0900000000000001</v>
      </c>
    </row>
    <row r="62" spans="1:13" ht="56.25">
      <c r="B62" s="47" t="s">
        <v>46</v>
      </c>
    </row>
  </sheetData>
  <mergeCells count="41">
    <mergeCell ref="B42:B45"/>
    <mergeCell ref="A9:M9"/>
    <mergeCell ref="A10:M10"/>
    <mergeCell ref="A11:K11"/>
    <mergeCell ref="A42:A45"/>
    <mergeCell ref="D42:D45"/>
    <mergeCell ref="E42:E45"/>
    <mergeCell ref="F12:K12"/>
    <mergeCell ref="B38:B41"/>
    <mergeCell ref="A38:A41"/>
    <mergeCell ref="A17:K17"/>
    <mergeCell ref="A19:K19"/>
    <mergeCell ref="A22:K22"/>
    <mergeCell ref="F35:F36"/>
    <mergeCell ref="G35:K35"/>
    <mergeCell ref="A27:K27"/>
    <mergeCell ref="A48:A51"/>
    <mergeCell ref="B48:B51"/>
    <mergeCell ref="D48:D51"/>
    <mergeCell ref="E48:E51"/>
    <mergeCell ref="A47:F47"/>
    <mergeCell ref="A60:F60"/>
    <mergeCell ref="A52:A55"/>
    <mergeCell ref="B52:B55"/>
    <mergeCell ref="D52:D55"/>
    <mergeCell ref="E52:E55"/>
    <mergeCell ref="A57:F57"/>
    <mergeCell ref="A58:F58"/>
    <mergeCell ref="A59:F59"/>
    <mergeCell ref="D38:D41"/>
    <mergeCell ref="E38:E41"/>
    <mergeCell ref="A12:A13"/>
    <mergeCell ref="B12:B13"/>
    <mergeCell ref="D12:E12"/>
    <mergeCell ref="A14:K14"/>
    <mergeCell ref="A37:F37"/>
    <mergeCell ref="A34:M34"/>
    <mergeCell ref="A35:A36"/>
    <mergeCell ref="B35:B36"/>
    <mergeCell ref="D35:D36"/>
    <mergeCell ref="E35:E36"/>
  </mergeCells>
  <phoneticPr fontId="0" type="noConversion"/>
  <pageMargins left="0.34" right="0.15748031496062992" top="0.19685039370078741" bottom="0.23622047244094491" header="0.15748031496062992" footer="0.15748031496062992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Здравоохранение</vt:lpstr>
      <vt:lpstr>Демография</vt:lpstr>
      <vt:lpstr>Образование</vt:lpstr>
      <vt:lpstr>Культура</vt:lpstr>
      <vt:lpstr>Жилье и горсреда</vt:lpstr>
      <vt:lpstr>Экология</vt:lpstr>
      <vt:lpstr>БКД</vt:lpstr>
      <vt:lpstr>Цифровая экономика</vt:lpstr>
      <vt:lpstr>МСП</vt:lpstr>
      <vt:lpstr>Экспорт</vt:lpstr>
      <vt:lpstr>Производительность труда</vt:lpstr>
      <vt:lpstr>МСП!Заголовки_для_печати</vt:lpstr>
      <vt:lpstr>'Цифровая экономика'!Заголовки_для_печати</vt:lpstr>
      <vt:lpstr>МСП!Область_печати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lastPrinted>2019-05-13T04:37:51Z</cp:lastPrinted>
  <dcterms:created xsi:type="dcterms:W3CDTF">2018-11-23T05:25:27Z</dcterms:created>
  <dcterms:modified xsi:type="dcterms:W3CDTF">2019-05-13T04:39:52Z</dcterms:modified>
</cp:coreProperties>
</file>